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INISTRASI KURIKULUM\ADMINISTRASI 2024-2025\"/>
    </mc:Choice>
  </mc:AlternateContent>
  <xr:revisionPtr revIDLastSave="0" documentId="13_ncr:1_{BF3EFFFD-721B-4743-9E53-EDA43ADF60D3}" xr6:coauthVersionLast="47" xr6:coauthVersionMax="47" xr10:uidLastSave="{00000000-0000-0000-0000-000000000000}"/>
  <bookViews>
    <workbookView xWindow="-120" yWindow="-120" windowWidth="20730" windowHeight="11160" firstSheet="1" activeTab="5" xr2:uid="{CBFB01A5-BAB6-4BD5-B2F6-06ED2EC4714E}"/>
  </bookViews>
  <sheets>
    <sheet name="DH VII tanggalan" sheetId="6" state="hidden" r:id="rId1"/>
    <sheet name="REKAP 2024-2025" sheetId="12" r:id="rId2"/>
    <sheet name="WALI KELAS" sheetId="15" r:id="rId3"/>
    <sheet name="DH VII" sheetId="11" r:id="rId4"/>
    <sheet name="DN VII" sheetId="14" r:id="rId5"/>
    <sheet name="DH VIII" sheetId="1" r:id="rId6"/>
    <sheet name="DH VIII KALENDER" sheetId="7" state="hidden" r:id="rId7"/>
    <sheet name="DN VIII" sheetId="13" r:id="rId8"/>
    <sheet name="DH IX" sheetId="2" r:id="rId9"/>
    <sheet name="DN IX" sheetId="9" r:id="rId10"/>
    <sheet name="JUDUL" sheetId="4" state="hidden" r:id="rId11"/>
    <sheet name="DH IX GURU KALENDER" sheetId="8" state="hidden" r:id="rId12"/>
    <sheet name="ALUMNI" sheetId="10" state="hidden" r:id="rId13"/>
    <sheet name="ALUMNI2" sheetId="3" state="hidden" r:id="rId14"/>
    <sheet name="DH VII RAPOR" sheetId="5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LP8">'[1]NO. UAS KLS VIII'!$F$8:$F$154</definedName>
    <definedName name="_LP9">'[1]NO UAS KLS IX'!$F$8:$F$138</definedName>
    <definedName name="A" localSheetId="12">#REF!</definedName>
    <definedName name="A" localSheetId="13">#REF!</definedName>
    <definedName name="A" localSheetId="8">#REF!</definedName>
    <definedName name="A" localSheetId="11">#REF!</definedName>
    <definedName name="A" localSheetId="3">#REF!</definedName>
    <definedName name="A" localSheetId="14">#REF!</definedName>
    <definedName name="A" localSheetId="0">#REF!</definedName>
    <definedName name="A" localSheetId="5">#REF!</definedName>
    <definedName name="A" localSheetId="6">#REF!</definedName>
    <definedName name="A" localSheetId="9">#REF!</definedName>
    <definedName name="A" localSheetId="4">#REF!</definedName>
    <definedName name="A" localSheetId="7">#REF!</definedName>
    <definedName name="A" localSheetId="1">'[2]KELAS DADI'!$D$12:$D$43</definedName>
    <definedName name="A">#REF!</definedName>
    <definedName name="B" localSheetId="12">#REF!</definedName>
    <definedName name="B" localSheetId="13">#REF!</definedName>
    <definedName name="B" localSheetId="8">#REF!</definedName>
    <definedName name="B" localSheetId="11">#REF!</definedName>
    <definedName name="B" localSheetId="3">#REF!</definedName>
    <definedName name="B" localSheetId="14">#REF!</definedName>
    <definedName name="B" localSheetId="0">#REF!</definedName>
    <definedName name="B" localSheetId="5">#REF!</definedName>
    <definedName name="B" localSheetId="6">#REF!</definedName>
    <definedName name="B" localSheetId="9">#REF!</definedName>
    <definedName name="B" localSheetId="4">#REF!</definedName>
    <definedName name="B" localSheetId="7">#REF!</definedName>
    <definedName name="B" localSheetId="1">'[2]KELAS DADI'!$D$51:$D$82</definedName>
    <definedName name="B">#REF!</definedName>
    <definedName name="JK">'[3]PPDB DITERIMA URUT NO PDF'!$D$10:$D$137</definedName>
    <definedName name="KELAS">[4]KELAS!$P$7:$P$65</definedName>
    <definedName name="KLSC" localSheetId="12">#REF!</definedName>
    <definedName name="KLSC" localSheetId="13">#REF!</definedName>
    <definedName name="KLSC" localSheetId="8">#REF!</definedName>
    <definedName name="KLSC" localSheetId="11">#REF!</definedName>
    <definedName name="KLSC" localSheetId="3">#REF!</definedName>
    <definedName name="KLSC" localSheetId="14">#REF!</definedName>
    <definedName name="KLSC" localSheetId="0">#REF!</definedName>
    <definedName name="KLSC" localSheetId="5">#REF!</definedName>
    <definedName name="KLSC" localSheetId="6">#REF!</definedName>
    <definedName name="KLSC" localSheetId="9">#REF!</definedName>
    <definedName name="KLSC" localSheetId="4">#REF!</definedName>
    <definedName name="KLSC" localSheetId="7">#REF!</definedName>
    <definedName name="KLSC" localSheetId="1">'[2]KELAS DADI'!$D$90:$D$121</definedName>
    <definedName name="KLSC">#REF!</definedName>
    <definedName name="KLSD" localSheetId="12">#REF!</definedName>
    <definedName name="KLSD" localSheetId="13">#REF!</definedName>
    <definedName name="KLSD" localSheetId="8">#REF!</definedName>
    <definedName name="KLSD" localSheetId="11">#REF!</definedName>
    <definedName name="KLSD" localSheetId="3">#REF!</definedName>
    <definedName name="KLSD" localSheetId="14">#REF!</definedName>
    <definedName name="KLSD" localSheetId="0">#REF!</definedName>
    <definedName name="KLSD" localSheetId="5">#REF!</definedName>
    <definedName name="KLSD" localSheetId="6">#REF!</definedName>
    <definedName name="KLSD" localSheetId="9">#REF!</definedName>
    <definedName name="KLSD" localSheetId="4">#REF!</definedName>
    <definedName name="KLSD" localSheetId="7">#REF!</definedName>
    <definedName name="KLSD" localSheetId="1">'[2]KELAS DADI'!$D$129:$D$160</definedName>
    <definedName name="KLSD">#REF!</definedName>
    <definedName name="KLSP">[4]KELAS!$P$107:$P$175</definedName>
    <definedName name="LK">[4]terima!$D$7:$D$134</definedName>
    <definedName name="NEM">[5]DITERIMA!$E$7:$E$131</definedName>
    <definedName name="NTES">[4]REKAP!$F$7:$F$134</definedName>
    <definedName name="PITUA">'[1]ABSEN KELAS VII'!$Z$8:$Z$43</definedName>
    <definedName name="_xlnm.Print_Titles" localSheetId="12">ALUMNI!$1:$13</definedName>
    <definedName name="_xlnm.Print_Titles" localSheetId="13">ALUMNI2!$1:$11</definedName>
    <definedName name="_xlnm.Print_Titles" localSheetId="8">'DH IX'!$1:$11</definedName>
    <definedName name="_xlnm.Print_Titles" localSheetId="11">'DH IX GURU KALENDER'!$1:$11</definedName>
    <definedName name="_xlnm.Print_Titles" localSheetId="3">'DH VII'!$1:$11</definedName>
    <definedName name="_xlnm.Print_Titles" localSheetId="14">'DH VII RAPOR'!$1:$11</definedName>
    <definedName name="_xlnm.Print_Titles" localSheetId="0">'DH VII tanggalan'!$1:$11</definedName>
    <definedName name="_xlnm.Print_Titles" localSheetId="5">'DH VIII'!$1:$11</definedName>
    <definedName name="_xlnm.Print_Titles" localSheetId="6">'DH VIII KALENDER'!$1:$11</definedName>
    <definedName name="_xlnm.Print_Titles" localSheetId="9">'DN IX'!$1:$13</definedName>
    <definedName name="_xlnm.Print_Titles" localSheetId="4">'DN VII'!$1:$13</definedName>
    <definedName name="_xlnm.Print_Titles" localSheetId="7">'DN VIII'!$1:$13</definedName>
    <definedName name="SKHUN">'[6]URUT NO PDF'!$E$8:$E$147</definedName>
    <definedName name="SKHUS">[4]REKAP!$E$7:$E$134</definedName>
    <definedName name="TES">[5]DITERIMA!$F$7:$F$131</definedName>
    <definedName name="TES_L">'[7]KELAS SEMENTARA'!$F$60:$F$145</definedName>
    <definedName name="VIIA" localSheetId="12">'[6]PEMBAGIAN KELAS VII'!$U$8:$U$42</definedName>
    <definedName name="VIIA" localSheetId="13">'[6]PEMBAGIAN KELAS VII'!$U$8:$U$42</definedName>
    <definedName name="VIIA" localSheetId="8">'[6]PEMBAGIAN KELAS VII'!$U$8:$U$42</definedName>
    <definedName name="VIIA" localSheetId="11">'[6]PEMBAGIAN KELAS VII'!$U$8:$U$42</definedName>
    <definedName name="VIIA" localSheetId="3">'[6]PEMBAGIAN KELAS VII'!$U$8:$U$42</definedName>
    <definedName name="VIIA" localSheetId="14">'[6]PEMBAGIAN KELAS VII'!$U$8:$U$42</definedName>
    <definedName name="VIIA" localSheetId="0">'[6]PEMBAGIAN KELAS VII'!$U$8:$U$42</definedName>
    <definedName name="VIIA" localSheetId="5">'[6]PEMBAGIAN KELAS VII'!$U$8:$U$42</definedName>
    <definedName name="VIIA" localSheetId="6">'[6]PEMBAGIAN KELAS VII'!$U$8:$U$42</definedName>
    <definedName name="VIIA" localSheetId="9">'[6]PEMBAGIAN KELAS VII'!$U$8:$U$42</definedName>
    <definedName name="VIIA" localSheetId="4">'[6]PEMBAGIAN KELAS VII'!$U$8:$U$42</definedName>
    <definedName name="VIIA" localSheetId="7">'[6]PEMBAGIAN KELAS VII'!$U$8:$U$42</definedName>
    <definedName name="VIIA" localSheetId="1">'[6]PEMBAGIAN KELAS VII'!$U$8:$U$42</definedName>
    <definedName name="VIIA">'[8]KELAS GURU VII'!$D$12:$D$43</definedName>
    <definedName name="VIIB" localSheetId="12">'[6]PEMBAGIAN KELAS VII'!$U$55:$U$89</definedName>
    <definedName name="VIIB" localSheetId="13">'[6]PEMBAGIAN KELAS VII'!$U$55:$U$89</definedName>
    <definedName name="VIIB" localSheetId="8">'[6]PEMBAGIAN KELAS VII'!$U$55:$U$89</definedName>
    <definedName name="VIIB" localSheetId="11">'[6]PEMBAGIAN KELAS VII'!$U$55:$U$89</definedName>
    <definedName name="VIIB" localSheetId="3">'[6]PEMBAGIAN KELAS VII'!$U$55:$U$89</definedName>
    <definedName name="VIIB" localSheetId="14">'[6]PEMBAGIAN KELAS VII'!$U$55:$U$89</definedName>
    <definedName name="VIIB" localSheetId="0">'[6]PEMBAGIAN KELAS VII'!$U$55:$U$89</definedName>
    <definedName name="VIIB" localSheetId="5">'[6]PEMBAGIAN KELAS VII'!$U$55:$U$89</definedName>
    <definedName name="VIIB" localSheetId="6">'[6]PEMBAGIAN KELAS VII'!$U$55:$U$89</definedName>
    <definedName name="VIIB" localSheetId="9">'[6]PEMBAGIAN KELAS VII'!$U$55:$U$89</definedName>
    <definedName name="VIIB" localSheetId="4">'[6]PEMBAGIAN KELAS VII'!$U$55:$U$89</definedName>
    <definedName name="VIIB" localSheetId="7">'[6]PEMBAGIAN KELAS VII'!$U$55:$U$89</definedName>
    <definedName name="VIIB" localSheetId="1">'[6]PEMBAGIAN KELAS VII'!$U$55:$U$89</definedName>
    <definedName name="VIIB">'[8]KELAS GURU VII'!$D$54:$D$85</definedName>
    <definedName name="VIIC" localSheetId="12">'[6]PEMBAGIAN KELAS VII'!$U$102:$U$136</definedName>
    <definedName name="VIIC" localSheetId="13">'[6]PEMBAGIAN KELAS VII'!$U$102:$U$136</definedName>
    <definedName name="VIIC" localSheetId="8">'[6]PEMBAGIAN KELAS VII'!$U$102:$U$136</definedName>
    <definedName name="VIIC" localSheetId="11">'[6]PEMBAGIAN KELAS VII'!$U$102:$U$136</definedName>
    <definedName name="VIIC" localSheetId="3">'[6]PEMBAGIAN KELAS VII'!$U$102:$U$136</definedName>
    <definedName name="VIIC" localSheetId="14">'[6]PEMBAGIAN KELAS VII'!$U$102:$U$136</definedName>
    <definedName name="VIIC" localSheetId="0">'[6]PEMBAGIAN KELAS VII'!$U$102:$U$136</definedName>
    <definedName name="VIIC" localSheetId="5">'[6]PEMBAGIAN KELAS VII'!$U$102:$U$136</definedName>
    <definedName name="VIIC" localSheetId="6">'[6]PEMBAGIAN KELAS VII'!$U$102:$U$136</definedName>
    <definedName name="VIIC" localSheetId="9">'[6]PEMBAGIAN KELAS VII'!$U$102:$U$136</definedName>
    <definedName name="VIIC" localSheetId="4">'[6]PEMBAGIAN KELAS VII'!$U$102:$U$136</definedName>
    <definedName name="VIIC" localSheetId="7">'[6]PEMBAGIAN KELAS VII'!$U$102:$U$136</definedName>
    <definedName name="VIIC" localSheetId="1">'[6]PEMBAGIAN KELAS VII'!$U$102:$U$136</definedName>
    <definedName name="VIIC">'[8]KELAS GURU VII'!$D$96:$D$127</definedName>
    <definedName name="VIID" localSheetId="12">'[6]PEMBAGIAN KELAS VII'!$U$149:$U$183</definedName>
    <definedName name="VIID" localSheetId="13">'[6]PEMBAGIAN KELAS VII'!$U$149:$U$183</definedName>
    <definedName name="VIID" localSheetId="8">'[6]PEMBAGIAN KELAS VII'!$U$149:$U$183</definedName>
    <definedName name="VIID" localSheetId="11">'[6]PEMBAGIAN KELAS VII'!$U$149:$U$183</definedName>
    <definedName name="VIID" localSheetId="3">'[6]PEMBAGIAN KELAS VII'!$U$149:$U$183</definedName>
    <definedName name="VIID" localSheetId="14">'[6]PEMBAGIAN KELAS VII'!$U$149:$U$183</definedName>
    <definedName name="VIID" localSheetId="0">'[6]PEMBAGIAN KELAS VII'!$U$149:$U$183</definedName>
    <definedName name="VIID" localSheetId="5">'[6]PEMBAGIAN KELAS VII'!$U$149:$U$183</definedName>
    <definedName name="VIID" localSheetId="6">'[6]PEMBAGIAN KELAS VII'!$U$149:$U$183</definedName>
    <definedName name="VIID" localSheetId="9">'[6]PEMBAGIAN KELAS VII'!$U$149:$U$183</definedName>
    <definedName name="VIID" localSheetId="4">'[6]PEMBAGIAN KELAS VII'!$U$149:$U$183</definedName>
    <definedName name="VIID" localSheetId="7">'[6]PEMBAGIAN KELAS VII'!$U$149:$U$183</definedName>
    <definedName name="VIID" localSheetId="1">'[6]PEMBAGIAN KELAS VII'!$U$149:$U$183</definedName>
    <definedName name="VIID">'[8]KELAS GURU VII'!$D$138:$D$169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3" l="1"/>
  <c r="C32" i="1"/>
  <c r="B133" i="13"/>
  <c r="B177" i="13"/>
  <c r="B176" i="13"/>
  <c r="B49" i="14"/>
  <c r="B48" i="14"/>
  <c r="B134" i="14"/>
  <c r="B133" i="14"/>
  <c r="B177" i="14"/>
  <c r="B176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B91" i="14"/>
  <c r="B90" i="14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45" i="13"/>
  <c r="C44" i="13"/>
  <c r="C43" i="13"/>
  <c r="C42" i="13"/>
  <c r="C41" i="13"/>
  <c r="C40" i="13"/>
  <c r="C39" i="13"/>
  <c r="C38" i="13"/>
  <c r="C37" i="13"/>
  <c r="C36" i="13"/>
  <c r="C35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31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92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/>
  <c r="C34" i="1"/>
  <c r="C35" i="1"/>
  <c r="C36" i="1"/>
  <c r="C37" i="1"/>
  <c r="C38" i="1"/>
  <c r="C39" i="1"/>
  <c r="C40" i="1"/>
  <c r="C41" i="1"/>
  <c r="C42" i="1"/>
  <c r="C43" i="1"/>
  <c r="C12" i="1"/>
  <c r="B134" i="13"/>
  <c r="B92" i="13"/>
  <c r="B91" i="13"/>
  <c r="B49" i="13"/>
  <c r="B48" i="13"/>
  <c r="K57" i="12"/>
  <c r="J57" i="12"/>
  <c r="G57" i="12"/>
  <c r="F57" i="12"/>
  <c r="L56" i="12"/>
  <c r="H56" i="12"/>
  <c r="C56" i="12"/>
  <c r="B56" i="12"/>
  <c r="D56" i="12" s="1"/>
  <c r="M56" i="12" s="1"/>
  <c r="L55" i="12"/>
  <c r="H55" i="12"/>
  <c r="C55" i="12"/>
  <c r="B55" i="12"/>
  <c r="D55" i="12" s="1"/>
  <c r="M55" i="12" s="1"/>
  <c r="L54" i="12"/>
  <c r="H54" i="12"/>
  <c r="C54" i="12"/>
  <c r="B54" i="12"/>
  <c r="D54" i="12" s="1"/>
  <c r="M54" i="12" s="1"/>
  <c r="L53" i="12"/>
  <c r="L57" i="12" s="1"/>
  <c r="H53" i="12"/>
  <c r="H57" i="12" s="1"/>
  <c r="C53" i="12"/>
  <c r="C57" i="12" s="1"/>
  <c r="B53" i="12"/>
  <c r="B57" i="12" s="1"/>
  <c r="O35" i="12"/>
  <c r="M35" i="12"/>
  <c r="I35" i="12"/>
  <c r="G35" i="12"/>
  <c r="E35" i="12"/>
  <c r="C35" i="12"/>
  <c r="M34" i="12"/>
  <c r="G34" i="12"/>
  <c r="C34" i="12"/>
  <c r="C36" i="12" s="1"/>
  <c r="Q22" i="12"/>
  <c r="Q35" i="12" s="1"/>
  <c r="P22" i="12"/>
  <c r="P35" i="12" s="1"/>
  <c r="O22" i="12"/>
  <c r="N22" i="12"/>
  <c r="N35" i="12" s="1"/>
  <c r="M22" i="12"/>
  <c r="K22" i="12"/>
  <c r="K35" i="12" s="1"/>
  <c r="J22" i="12"/>
  <c r="J35" i="12" s="1"/>
  <c r="I22" i="12"/>
  <c r="H22" i="12"/>
  <c r="H35" i="12" s="1"/>
  <c r="G22" i="12"/>
  <c r="E22" i="12"/>
  <c r="D22" i="12"/>
  <c r="D35" i="12" s="1"/>
  <c r="C22" i="12"/>
  <c r="B22" i="12"/>
  <c r="B35" i="12" s="1"/>
  <c r="Q21" i="12"/>
  <c r="Q23" i="12" s="1"/>
  <c r="P21" i="12"/>
  <c r="P34" i="12" s="1"/>
  <c r="O21" i="12"/>
  <c r="O23" i="12" s="1"/>
  <c r="N21" i="12"/>
  <c r="N34" i="12" s="1"/>
  <c r="M21" i="12"/>
  <c r="K21" i="12"/>
  <c r="K34" i="12" s="1"/>
  <c r="J21" i="12"/>
  <c r="J34" i="12" s="1"/>
  <c r="I21" i="12"/>
  <c r="I23" i="12" s="1"/>
  <c r="H21" i="12"/>
  <c r="H34" i="12" s="1"/>
  <c r="G21" i="12"/>
  <c r="E21" i="12"/>
  <c r="E23" i="12" s="1"/>
  <c r="D21" i="12"/>
  <c r="D34" i="12" s="1"/>
  <c r="D36" i="12" s="1"/>
  <c r="C21" i="12"/>
  <c r="C23" i="12" s="1"/>
  <c r="B21" i="12"/>
  <c r="B34" i="12" s="1"/>
  <c r="A16" i="12"/>
  <c r="A29" i="12" s="1"/>
  <c r="Q10" i="12"/>
  <c r="P10" i="12"/>
  <c r="O10" i="12"/>
  <c r="N10" i="12"/>
  <c r="K10" i="12"/>
  <c r="J10" i="12"/>
  <c r="I10" i="12"/>
  <c r="H10" i="12"/>
  <c r="E10" i="12"/>
  <c r="D10" i="12"/>
  <c r="C10" i="12"/>
  <c r="B10" i="12"/>
  <c r="R9" i="12"/>
  <c r="L9" i="12"/>
  <c r="F9" i="12"/>
  <c r="F22" i="12" s="1"/>
  <c r="F35" i="12" s="1"/>
  <c r="R8" i="12"/>
  <c r="L8" i="12"/>
  <c r="F8" i="12"/>
  <c r="F10" i="12" s="1"/>
  <c r="B50" i="14" l="1"/>
  <c r="B92" i="14"/>
  <c r="B135" i="14"/>
  <c r="B188" i="14"/>
  <c r="B189" i="14"/>
  <c r="B178" i="14"/>
  <c r="B135" i="13"/>
  <c r="B93" i="13"/>
  <c r="B189" i="13"/>
  <c r="B50" i="13"/>
  <c r="B190" i="13"/>
  <c r="B191" i="13" s="1"/>
  <c r="B178" i="13"/>
  <c r="F21" i="12"/>
  <c r="F34" i="12" s="1"/>
  <c r="E34" i="12"/>
  <c r="E36" i="12" s="1"/>
  <c r="B36" i="12"/>
  <c r="F36" i="12"/>
  <c r="K36" i="12"/>
  <c r="K23" i="12"/>
  <c r="I34" i="12"/>
  <c r="I36" i="12" s="1"/>
  <c r="L10" i="12"/>
  <c r="H36" i="12"/>
  <c r="O34" i="12"/>
  <c r="O36" i="12" s="1"/>
  <c r="R10" i="12"/>
  <c r="S9" i="12"/>
  <c r="N36" i="12"/>
  <c r="P36" i="12"/>
  <c r="Q34" i="12"/>
  <c r="Q36" i="12" s="1"/>
  <c r="J36" i="12"/>
  <c r="S8" i="12"/>
  <c r="L21" i="12"/>
  <c r="S21" i="12" s="1"/>
  <c r="R21" i="12"/>
  <c r="L22" i="12"/>
  <c r="L35" i="12" s="1"/>
  <c r="R22" i="12"/>
  <c r="R35" i="12" s="1"/>
  <c r="B23" i="12"/>
  <c r="D23" i="12"/>
  <c r="F23" i="12"/>
  <c r="N23" i="12"/>
  <c r="P23" i="12"/>
  <c r="H23" i="12"/>
  <c r="J23" i="12"/>
  <c r="D53" i="12"/>
  <c r="B190" i="14" l="1"/>
  <c r="S10" i="12"/>
  <c r="S22" i="12"/>
  <c r="S35" i="12" s="1"/>
  <c r="D57" i="12"/>
  <c r="M53" i="12"/>
  <c r="M57" i="12" s="1"/>
  <c r="S34" i="12"/>
  <c r="R34" i="12"/>
  <c r="R36" i="12" s="1"/>
  <c r="R23" i="12"/>
  <c r="L34" i="12"/>
  <c r="L36" i="12" s="1"/>
  <c r="L23" i="12"/>
  <c r="S36" i="12" l="1"/>
  <c r="S23" i="12"/>
  <c r="C135" i="11" l="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3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94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53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12" i="11"/>
  <c r="B170" i="11"/>
  <c r="B169" i="11"/>
  <c r="B46" i="11"/>
  <c r="B47" i="11"/>
  <c r="B129" i="11"/>
  <c r="B128" i="11"/>
  <c r="B88" i="11"/>
  <c r="B87" i="11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B182" i="10"/>
  <c r="B181" i="10"/>
  <c r="B137" i="10"/>
  <c r="B136" i="10"/>
  <c r="B92" i="10"/>
  <c r="B91" i="10"/>
  <c r="B49" i="10"/>
  <c r="B48" i="10"/>
  <c r="B179" i="9"/>
  <c r="B178" i="9"/>
  <c r="B136" i="9"/>
  <c r="B135" i="9"/>
  <c r="B93" i="9"/>
  <c r="B92" i="9"/>
  <c r="B49" i="9"/>
  <c r="B48" i="9"/>
  <c r="B89" i="11" l="1"/>
  <c r="B130" i="11"/>
  <c r="B48" i="11"/>
  <c r="B179" i="11"/>
  <c r="B180" i="11"/>
  <c r="B171" i="11"/>
  <c r="B193" i="10"/>
  <c r="B50" i="10"/>
  <c r="B93" i="10"/>
  <c r="B138" i="10"/>
  <c r="B192" i="10"/>
  <c r="B194" i="10" s="1"/>
  <c r="B94" i="9"/>
  <c r="B137" i="9"/>
  <c r="B50" i="9"/>
  <c r="B193" i="9"/>
  <c r="B194" i="9"/>
  <c r="B183" i="10"/>
  <c r="B180" i="9"/>
  <c r="B181" i="11" l="1"/>
  <c r="B195" i="9"/>
  <c r="B166" i="8" l="1"/>
  <c r="B165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B125" i="8"/>
  <c r="B124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B86" i="8"/>
  <c r="B176" i="8" s="1"/>
  <c r="B85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B47" i="8"/>
  <c r="B46" i="8"/>
  <c r="B48" i="8" s="1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B163" i="7"/>
  <c r="B162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B125" i="7"/>
  <c r="B124" i="7"/>
  <c r="B126" i="7" s="1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B87" i="7"/>
  <c r="B86" i="7"/>
  <c r="C83" i="7"/>
  <c r="C82" i="7"/>
  <c r="C81" i="7"/>
  <c r="C80" i="7"/>
  <c r="C79" i="7"/>
  <c r="C78" i="7"/>
  <c r="C77" i="7"/>
  <c r="C76" i="7"/>
  <c r="C75" i="7"/>
  <c r="C74" i="7"/>
  <c r="C73" i="7"/>
  <c r="C72" i="7"/>
  <c r="L71" i="7"/>
  <c r="O71" i="7" s="1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B47" i="7"/>
  <c r="B46" i="7"/>
  <c r="B48" i="7" s="1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B164" i="6"/>
  <c r="B163" i="6"/>
  <c r="B125" i="6"/>
  <c r="B124" i="6"/>
  <c r="B126" i="6" s="1"/>
  <c r="B86" i="6"/>
  <c r="B85" i="6"/>
  <c r="B87" i="6" s="1"/>
  <c r="B46" i="6"/>
  <c r="B45" i="6"/>
  <c r="B47" i="6" s="1"/>
  <c r="B166" i="5"/>
  <c r="B165" i="5"/>
  <c r="B127" i="5"/>
  <c r="B126" i="5"/>
  <c r="B87" i="5"/>
  <c r="B86" i="5"/>
  <c r="B46" i="5"/>
  <c r="B45" i="5"/>
  <c r="C78" i="2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34" i="3"/>
  <c r="C35" i="3"/>
  <c r="C36" i="3"/>
  <c r="C37" i="3"/>
  <c r="C38" i="3"/>
  <c r="C39" i="3"/>
  <c r="C40" i="3"/>
  <c r="C41" i="3"/>
  <c r="C42" i="3"/>
  <c r="C43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2" i="3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79" i="2"/>
  <c r="C80" i="2"/>
  <c r="C81" i="2"/>
  <c r="C82" i="2"/>
  <c r="C83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12" i="2"/>
  <c r="B166" i="3"/>
  <c r="B165" i="3"/>
  <c r="B125" i="3"/>
  <c r="B124" i="3"/>
  <c r="B86" i="3"/>
  <c r="B85" i="3"/>
  <c r="B47" i="3"/>
  <c r="B46" i="3"/>
  <c r="B163" i="2"/>
  <c r="B162" i="2"/>
  <c r="B125" i="2"/>
  <c r="B124" i="2"/>
  <c r="B126" i="2" s="1"/>
  <c r="B87" i="2"/>
  <c r="B86" i="2"/>
  <c r="B88" i="2" s="1"/>
  <c r="X71" i="2"/>
  <c r="AA71" i="2" s="1"/>
  <c r="B47" i="2"/>
  <c r="B46" i="2"/>
  <c r="B166" i="1"/>
  <c r="B165" i="1"/>
  <c r="B127" i="1"/>
  <c r="B126" i="1"/>
  <c r="B87" i="1"/>
  <c r="B86" i="1"/>
  <c r="B47" i="1"/>
  <c r="B46" i="1"/>
  <c r="B175" i="8" l="1"/>
  <c r="B87" i="8"/>
  <c r="B126" i="8"/>
  <c r="B177" i="8"/>
  <c r="B167" i="8"/>
  <c r="B172" i="7"/>
  <c r="B88" i="7"/>
  <c r="B173" i="7"/>
  <c r="B164" i="7"/>
  <c r="B173" i="6"/>
  <c r="B174" i="6"/>
  <c r="B165" i="6"/>
  <c r="B47" i="5"/>
  <c r="B88" i="5"/>
  <c r="B128" i="5"/>
  <c r="B175" i="5"/>
  <c r="B176" i="5"/>
  <c r="B167" i="5"/>
  <c r="B87" i="3"/>
  <c r="B126" i="3"/>
  <c r="B172" i="2"/>
  <c r="B48" i="2"/>
  <c r="B173" i="2"/>
  <c r="B48" i="3"/>
  <c r="B175" i="3"/>
  <c r="B176" i="3"/>
  <c r="B176" i="1"/>
  <c r="B48" i="1"/>
  <c r="B88" i="1"/>
  <c r="B128" i="1"/>
  <c r="B175" i="1"/>
  <c r="B177" i="1" s="1"/>
  <c r="B167" i="3"/>
  <c r="B164" i="2"/>
  <c r="B167" i="1"/>
  <c r="B174" i="7" l="1"/>
  <c r="B175" i="6"/>
  <c r="B177" i="5"/>
  <c r="B177" i="3"/>
  <c r="B174" i="2"/>
</calcChain>
</file>

<file path=xl/sharedStrings.xml><?xml version="1.0" encoding="utf-8"?>
<sst xmlns="http://schemas.openxmlformats.org/spreadsheetml/2006/main" count="5536" uniqueCount="650">
  <si>
    <t>KEMENTERIAN AGAMA REPUBLIK INDONESIA</t>
  </si>
  <si>
    <t>KANTOR KEMENTERIAN AGAMA KABUPATEN SLEMAN</t>
  </si>
  <si>
    <t>MADRASAH TSANAWIYAH NEGERI 5 SLEMAN</t>
  </si>
  <si>
    <r>
      <t xml:space="preserve">Alamat : Jl. Klaci, Sidoagung, Godean, Sleman 55564 </t>
    </r>
    <r>
      <rPr>
        <sz val="10"/>
        <color indexed="8"/>
        <rFont val="Wingdings"/>
        <charset val="2"/>
      </rPr>
      <t>(</t>
    </r>
    <r>
      <rPr>
        <sz val="10"/>
        <color indexed="8"/>
        <rFont val="Times New Roman"/>
        <family val="1"/>
      </rPr>
      <t xml:space="preserve"> (0274) 797389 email : mtsngodean@gmail.com</t>
    </r>
  </si>
  <si>
    <t>DAFTAR PRESENSI PESERTA DIDIK</t>
  </si>
  <si>
    <t>TAHUN PELAJARAN 2023/2024</t>
  </si>
  <si>
    <t>MATA PELAJARAN :</t>
  </si>
  <si>
    <t>SMT :</t>
  </si>
  <si>
    <t>NO.</t>
  </si>
  <si>
    <t>NIS</t>
  </si>
  <si>
    <t>NAMA PESERTA DIDIK</t>
  </si>
  <si>
    <t>LP</t>
  </si>
  <si>
    <t>KLS</t>
  </si>
  <si>
    <t>TANGGAL</t>
  </si>
  <si>
    <t>JUMLAH</t>
  </si>
  <si>
    <t>S</t>
  </si>
  <si>
    <t>I</t>
  </si>
  <si>
    <t>A</t>
  </si>
  <si>
    <t>ADITYA PUTRA PRATAMA</t>
  </si>
  <si>
    <t>L</t>
  </si>
  <si>
    <t>VII A</t>
  </si>
  <si>
    <t>ADNAN ZAIN MUTTAQIN</t>
  </si>
  <si>
    <t>AGHIS AFTA RAMADHAN</t>
  </si>
  <si>
    <t>AISYAH AZZAHRA</t>
  </si>
  <si>
    <t>P</t>
  </si>
  <si>
    <t>ALISYA JULIANI NURRIMADANI</t>
  </si>
  <si>
    <t>ALVIA CESA AZZA SAKINA</t>
  </si>
  <si>
    <t>ANANDA HUSNA PUTRI ANNISA</t>
  </si>
  <si>
    <t>ARJUNA AR-RASYID ROHMAN</t>
  </si>
  <si>
    <t>ARUM NUR HIDAYAH</t>
  </si>
  <si>
    <t>ASNA LAYINNA NI'MAH</t>
  </si>
  <si>
    <t>AZZAHRA FATIMATUL ULUM RAMADHANI</t>
  </si>
  <si>
    <t>AZZAM MU'AMAR</t>
  </si>
  <si>
    <t>BAGAS PAMUNGKAS</t>
  </si>
  <si>
    <t>DAVIN ANDIKA PRATAMA</t>
  </si>
  <si>
    <t>DZAKY ZAIDAN ALFARIZI</t>
  </si>
  <si>
    <t>FADHLURROHMAN FAKHRI ARLIANO</t>
  </si>
  <si>
    <t>FAKHRIZA LINTANG RAMADHAN</t>
  </si>
  <si>
    <t>FENTI FIDIE SAPUTRI</t>
  </si>
  <si>
    <t>GHAMAL AHMAD MUROBBI</t>
  </si>
  <si>
    <t>MUHAMMAD ABDULLAH AL FAQIH</t>
  </si>
  <si>
    <t>MUHAMMAD IQBAL MAULANA</t>
  </si>
  <si>
    <t>NABILA ZAHROTUN NISWAH</t>
  </si>
  <si>
    <t>NAURA AIDANOVI SALIMAHANA ABQORIAH</t>
  </si>
  <si>
    <t>NUR SABRINA ROMADHANI</t>
  </si>
  <si>
    <t>NURUL SETYAWATI</t>
  </si>
  <si>
    <t>RAFIE ZULFADHLI ZADA</t>
  </si>
  <si>
    <t>SALMA DWI LATIFA</t>
  </si>
  <si>
    <t>SAUDAH MAMLU'ATUL FA'IZAH</t>
  </si>
  <si>
    <t>WAHYU DWI SAPUTRA</t>
  </si>
  <si>
    <t>REKAP</t>
  </si>
  <si>
    <t>Godean,  …………………………….</t>
  </si>
  <si>
    <t>Guru Mata Pelajaran,</t>
  </si>
  <si>
    <t>JML</t>
  </si>
  <si>
    <t>…………………………………………….</t>
  </si>
  <si>
    <t>NIP.</t>
  </si>
  <si>
    <t>AFIYA ZAHRA REGITA PUTRI</t>
  </si>
  <si>
    <t>VII B</t>
  </si>
  <si>
    <t>AHMAD ZAKI AINOOR MUAFA</t>
  </si>
  <si>
    <t>ARIEF DESMAWAN</t>
  </si>
  <si>
    <t>AUFA AURORA ROHMAT RAHAYU</t>
  </si>
  <si>
    <t>AZMI AL FIKRI</t>
  </si>
  <si>
    <t>AZUMA YASMIN KHANSALIA</t>
  </si>
  <si>
    <t>BARIQ AZZAM</t>
  </si>
  <si>
    <t>BILLQIST NAFIISAH</t>
  </si>
  <si>
    <t>CHIARA IHDA AYUNNINA</t>
  </si>
  <si>
    <t>ERLITA DWI LARASWATI</t>
  </si>
  <si>
    <t>EVANDRA NUNO ANDEZTA</t>
  </si>
  <si>
    <t>FACHRI AFGHA RIDWANDANA</t>
  </si>
  <si>
    <t>FAIRUZA LAILIL FARA</t>
  </si>
  <si>
    <t>FITA NUR MAULIDA</t>
  </si>
  <si>
    <t>HAFIZHAN ARSYAKA PUTRA</t>
  </si>
  <si>
    <t>HILMI MUZHAFFAR ASNA PUTRA</t>
  </si>
  <si>
    <t>IHWAN MUHAMMAD RIZAL</t>
  </si>
  <si>
    <t>INDRASTA KEANDRA WIRAYUDA</t>
  </si>
  <si>
    <t>IRSYAD KHOIRON GONZALES</t>
  </si>
  <si>
    <t>KALINDA NAILUL MUNA ZAIN</t>
  </si>
  <si>
    <t>MISGINARI SARI NUR PAWESTRININGTYAS</t>
  </si>
  <si>
    <t>NADINE LAILA SALSABILA</t>
  </si>
  <si>
    <t>NAUFAL AZKA HYLMI FARDHANI</t>
  </si>
  <si>
    <t>NURIN AMANINA NAFISAH</t>
  </si>
  <si>
    <t>ROMY PRATAMA</t>
  </si>
  <si>
    <t>SALWA AHZA AUFA</t>
  </si>
  <si>
    <t>SARAH AULIA WIDAYANI</t>
  </si>
  <si>
    <t>SILVANA AURA CINTA</t>
  </si>
  <si>
    <t>SYAFIQ HAFIZUDDIN SHAFIYY</t>
  </si>
  <si>
    <t>VANIA INTAN CAHYANINGRUM</t>
  </si>
  <si>
    <t>ZALFA NISMARA RAFIFAH</t>
  </si>
  <si>
    <t>ZENYT PUTRI MELATI SUKMA</t>
  </si>
  <si>
    <t>AISYAH NABILA AZZAHRO</t>
  </si>
  <si>
    <t>VII C</t>
  </si>
  <si>
    <t>ALIF MUHAMMAD RASYDAN NUR ALFARIZI</t>
  </si>
  <si>
    <t>ALISHA FATHIIN HAQ</t>
  </si>
  <si>
    <t>ANGGI RAHMAWATI</t>
  </si>
  <si>
    <t>ARIFAH FAJAR RIANTI</t>
  </si>
  <si>
    <t>DEVAN SAUQI NUR RAMADHAN</t>
  </si>
  <si>
    <t>DIYAH NABILA AZZAHRO</t>
  </si>
  <si>
    <t>DWI ATTA ASMAWA PUTRA</t>
  </si>
  <si>
    <t>FATIMAH AZZAHRA</t>
  </si>
  <si>
    <t>FAYYADH MUHAMMAD RIFQI</t>
  </si>
  <si>
    <t>HANAENI LISTI ZORA</t>
  </si>
  <si>
    <t>HARJUN SATRIAN TOHA</t>
  </si>
  <si>
    <t>HASNA SADIRA QATRUNNADA</t>
  </si>
  <si>
    <t>HERA ANASTASYA</t>
  </si>
  <si>
    <t>INDAH FAJAR KURNIASARI</t>
  </si>
  <si>
    <t>INESTIA KHAIRUN NISA</t>
  </si>
  <si>
    <t>KHANSA FAUZIYYAH HASBY</t>
  </si>
  <si>
    <t>KHUMAIRAH NUR HAFIZAH</t>
  </si>
  <si>
    <t>LUTHFI ANGGA PRADITYA</t>
  </si>
  <si>
    <t>MAULIDYA SYIFA KHUMAEROH</t>
  </si>
  <si>
    <t>MUHAMMAD IBNU SANDI AL KHAWARIZMI</t>
  </si>
  <si>
    <t>MUHAMMAD MANDALA PUTRA</t>
  </si>
  <si>
    <t>MUHLASIN</t>
  </si>
  <si>
    <t>NUR AFFAN YUDHISTIRA</t>
  </si>
  <si>
    <t>RAFA ADITYA ARDANA</t>
  </si>
  <si>
    <t xml:space="preserve">RAYVANSA ABIE CHANDRA </t>
  </si>
  <si>
    <t xml:space="preserve">SALMA NUR AZIZAH </t>
  </si>
  <si>
    <t>SYARAFINA ANGGRAINI GHAISANI PUTRI</t>
  </si>
  <si>
    <t>VINIA ANNISASAE</t>
  </si>
  <si>
    <t>VITA KUMALA DEWI</t>
  </si>
  <si>
    <t>ZAKI MUHAMMAD NUR</t>
  </si>
  <si>
    <t>ZAKY ASYRAF FATHIN</t>
  </si>
  <si>
    <t>ABDUR MAJID ALHADI</t>
  </si>
  <si>
    <t>VII D</t>
  </si>
  <si>
    <t>AHMAD LUCKY PRATAMA</t>
  </si>
  <si>
    <t>AHMAD SHIDIQI</t>
  </si>
  <si>
    <t>AKMAL FAIZ EL-AZZAM</t>
  </si>
  <si>
    <t>ALIYA AVISA FIRDAUS</t>
  </si>
  <si>
    <t>AMIRA LATIFA NUR'AINI</t>
  </si>
  <si>
    <t>ANISA WULAN SYAWALINA</t>
  </si>
  <si>
    <t>ANJANI MENTARI PUTRI</t>
  </si>
  <si>
    <t>ARIFAH KHUSNUL YULIYANI</t>
  </si>
  <si>
    <t>ARYO GUNAWAN WIBISONO</t>
  </si>
  <si>
    <t>CHANDRA ADITYA NARWINTO</t>
  </si>
  <si>
    <t>CHANDRA KURNIA DEWI</t>
  </si>
  <si>
    <t>ERNITA PUTRI RAHMADANI</t>
  </si>
  <si>
    <t>ESTI CANDRANINGTYAS</t>
  </si>
  <si>
    <t>FUAD AZIZAN</t>
  </si>
  <si>
    <t>HANUM HAZIMAH HAWA</t>
  </si>
  <si>
    <t>ISNAINI HANIFATUN NA'IMAH</t>
  </si>
  <si>
    <t>KHOIRUNNISA  ARIFATUL HUSNA</t>
  </si>
  <si>
    <t>KIRANA SIFA ZIA ARZINETA</t>
  </si>
  <si>
    <t>LAILI QUROTUL'AIN</t>
  </si>
  <si>
    <t>LUNA APRILLIA CAHYAPUTRI</t>
  </si>
  <si>
    <t>MEFIA AZAHRA ADRIANE</t>
  </si>
  <si>
    <t>MUKHLISH MUSTAQIM ABDULLOH</t>
  </si>
  <si>
    <t>NABIL FAYYAD AL KAFI</t>
  </si>
  <si>
    <t>NAJWA ARTHA SALMA</t>
  </si>
  <si>
    <t>RAFFASYA AZKA FADHILA</t>
  </si>
  <si>
    <t>SABRINA KHOIRUL MA'WA</t>
  </si>
  <si>
    <t>THAHIR ATHA VEANDRA</t>
  </si>
  <si>
    <t>TIO SATRIA PRATAMA</t>
  </si>
  <si>
    <t xml:space="preserve">TOTAL </t>
  </si>
  <si>
    <t>ADIB FAKHRUL MUHAMMAD</t>
  </si>
  <si>
    <t>VIII A</t>
  </si>
  <si>
    <t>AHMAD ASYRAF AR RASYID</t>
  </si>
  <si>
    <t>ARNELITA DWI KUMALASARI</t>
  </si>
  <si>
    <t>ASSYFA TEAS RAHMAWATI</t>
  </si>
  <si>
    <t>CANDRA PRATAMA</t>
  </si>
  <si>
    <t>CATRA KUNCOROJATI</t>
  </si>
  <si>
    <t>DIAH ATMINI WIGATI</t>
  </si>
  <si>
    <t>DINDA DWI ASTUTI</t>
  </si>
  <si>
    <t>DZAKY RADITHYA</t>
  </si>
  <si>
    <t>DZULFIQAR BANI AZHAAR</t>
  </si>
  <si>
    <t>FAHMI AHMAD HANIF</t>
  </si>
  <si>
    <t>FANY MAYA PRAMARANI</t>
  </si>
  <si>
    <t>HAURA RAHMA SALSABELLA</t>
  </si>
  <si>
    <t>JOHANA RAJUWITA</t>
  </si>
  <si>
    <t>LUTFIANA MEI SYAROH</t>
  </si>
  <si>
    <t>MIDA PRATIWI DARMAWAN</t>
  </si>
  <si>
    <t>MUHAMMAD ARIQ FIRDAUS</t>
  </si>
  <si>
    <t>MUHAMMAD RIFA'I</t>
  </si>
  <si>
    <t>NAOMI ANANTA</t>
  </si>
  <si>
    <t>NAUFAL FADHILA RAHMAN</t>
  </si>
  <si>
    <t>NUR ARIF KURNIAWAN</t>
  </si>
  <si>
    <t>QUINSHA TERA GAVRILA</t>
  </si>
  <si>
    <t>RAHMA NUR FADHILA</t>
  </si>
  <si>
    <t>REINALDY ZINEDINE SUGIARTO</t>
  </si>
  <si>
    <t>RISMA NUR HALIMAH</t>
  </si>
  <si>
    <t>ROJWA MISYKAH BAITI</t>
  </si>
  <si>
    <t>SINTA AFIFAH</t>
  </si>
  <si>
    <t>SITI ARFA ISTIQOMAH</t>
  </si>
  <si>
    <t>SIVA ANJANI</t>
  </si>
  <si>
    <t>ULFA RIZKI NURLELI</t>
  </si>
  <si>
    <t>ZAIDAN AHNAF SYAFIQ</t>
  </si>
  <si>
    <t>ZULFIKAR ASYKHARULLOH</t>
  </si>
  <si>
    <t>ABIYAN PUTRA WICAKSONO</t>
  </si>
  <si>
    <t>VIII B</t>
  </si>
  <si>
    <t>AGESTA AVRELAVI ASNA</t>
  </si>
  <si>
    <t>ALVINZA MEYGANAFIS</t>
  </si>
  <si>
    <t>ALYA MAYSYAROH</t>
  </si>
  <si>
    <t>ARIESTA PAMELIA ACHMAD</t>
  </si>
  <si>
    <t>ARLYNDA LUTHFI INSANI ASYIKIN</t>
  </si>
  <si>
    <t>AZUM NAILA ZAHRA</t>
  </si>
  <si>
    <t>BIMA ERLANGGA</t>
  </si>
  <si>
    <t>BRILLIANT AMIIRA NUR RIZKY</t>
  </si>
  <si>
    <t>KANIYA NUR SABRINA</t>
  </si>
  <si>
    <t>LINTANG FARHANA AURAHUSNA</t>
  </si>
  <si>
    <t>MARWA NUR AIRA</t>
  </si>
  <si>
    <t>MASYAILA SHAFIA LAHFAH SETYAMUDINA</t>
  </si>
  <si>
    <t>MIKAEEL KAUTSAR SANJAYA KURNIA LUTFIADI</t>
  </si>
  <si>
    <t>MIKAYLA ZICHO ZAIDAN MUMTAZ</t>
  </si>
  <si>
    <t>MIRAH DELIMA DINAR MASRUROH</t>
  </si>
  <si>
    <t>MUFLIH ABDUL GHANI</t>
  </si>
  <si>
    <t>MUHAMMAD ADRIAN LOUISE MARCELL</t>
  </si>
  <si>
    <t>MUHAMMAD WIRAYUDA</t>
  </si>
  <si>
    <t>MUTIA ERIYANA RIHADATUL'AISY</t>
  </si>
  <si>
    <t>OLIEF ALDI FREDDY RHOMA</t>
  </si>
  <si>
    <t>PRAMUDYA ARDHANA SETYABUDI</t>
  </si>
  <si>
    <t>RAYHAN ADDIN WIRATAMA</t>
  </si>
  <si>
    <t xml:space="preserve">RIZQI SATRIA PRATAMA </t>
  </si>
  <si>
    <t>SATRIA DARMA ROBBANI</t>
  </si>
  <si>
    <t>SURTI NUR HIDAYAH</t>
  </si>
  <si>
    <t>SYIFAUL LABIB AL-BAYHAQI NASUTION</t>
  </si>
  <si>
    <t>THALITA SEKAR PALUPI</t>
  </si>
  <si>
    <t>UMI IZZAH MUAYYADAH</t>
  </si>
  <si>
    <t>VAVI ROKHMATILLAH</t>
  </si>
  <si>
    <t>ZAHRA NUR ROCHMAH</t>
  </si>
  <si>
    <t>ABDUL HAMID ARROFINGI</t>
  </si>
  <si>
    <t>VIII C</t>
  </si>
  <si>
    <t>ADINDA KHAIRUNNISA</t>
  </si>
  <si>
    <t>ALDIRA ROSYI ADITAMA</t>
  </si>
  <si>
    <t>ANA UNZIA MUHAROMI</t>
  </si>
  <si>
    <t>ANNISA KHANSA TIARA</t>
  </si>
  <si>
    <t>ARFAN ZAKARIA</t>
  </si>
  <si>
    <t>AZZAHRA YUANITA DEWI</t>
  </si>
  <si>
    <t>DESTIA NURIL ALIFIA</t>
  </si>
  <si>
    <t>DEWI ANGGRAENI PUSPITASARI</t>
  </si>
  <si>
    <t>DZAKI AFFANDI FAYYADH</t>
  </si>
  <si>
    <t>EGA ALWIYA PUTRA</t>
  </si>
  <si>
    <t>ELSAFINA ANDRIANA</t>
  </si>
  <si>
    <t>FADILLAH HASNA MARITZA</t>
  </si>
  <si>
    <t>FAJAR RAFA MUHARRAM</t>
  </si>
  <si>
    <t>FAREL ALVIANO</t>
  </si>
  <si>
    <t>HAQI YAZID NASRUDIN</t>
  </si>
  <si>
    <t>KEISHA ANINDITA AZZAHRA</t>
  </si>
  <si>
    <t>LINDA DEWI ANGGRAINI</t>
  </si>
  <si>
    <t>LINTANG SHAFAA RANAA</t>
  </si>
  <si>
    <t>MUHAMMAD ABI SHOIBAN</t>
  </si>
  <si>
    <t>MUHAMMAD ADIB ADLI</t>
  </si>
  <si>
    <t>NATASYA AIRA RAMADHANI</t>
  </si>
  <si>
    <t>NOVIDHA TRI UTAMI</t>
  </si>
  <si>
    <t>NUR MIFTAKHUL JANNAH</t>
  </si>
  <si>
    <t>PASHA BAROKAH GIRI SASTRO</t>
  </si>
  <si>
    <t>PUTRI ASYSYAFA'ATUL UZMA</t>
  </si>
  <si>
    <t>RAAFI DISHA PUTRO</t>
  </si>
  <si>
    <t>REVAN AUFA AL AZHAAR</t>
  </si>
  <si>
    <t>REVANSYAH FAHRIL EMERALDY PUTRA</t>
  </si>
  <si>
    <t>SORAYA WANDA SAFARINA</t>
  </si>
  <si>
    <t>SYAFIIQ PUTRA CENDEKIA</t>
  </si>
  <si>
    <t>AFNAN SURYA SAPUTRA</t>
  </si>
  <si>
    <t>VIII D</t>
  </si>
  <si>
    <t xml:space="preserve">AISYAH FITRIA RAHMAH </t>
  </si>
  <si>
    <t>AISYAH MARWA NUR ISNAINI</t>
  </si>
  <si>
    <t>AKBAR MAULANA</t>
  </si>
  <si>
    <t>AMIRA DINI MAULINA</t>
  </si>
  <si>
    <t>ARIF INDRATMOKO</t>
  </si>
  <si>
    <t>CHELIN NURAINI</t>
  </si>
  <si>
    <t>DAFFA HAFIDZ ADITYA</t>
  </si>
  <si>
    <t>DANDY HADARIA PUTRANTO</t>
  </si>
  <si>
    <t>ERMALIA SAFIRA</t>
  </si>
  <si>
    <t>HAIFA FITRIYANI</t>
  </si>
  <si>
    <t>HAMDAN FALIH ATMAJA</t>
  </si>
  <si>
    <t>HANAN GHAZI AHMAD</t>
  </si>
  <si>
    <t>HAURAA NAFISAH WICAKSONO</t>
  </si>
  <si>
    <t>IBRAHIM ZELVIN AZZUKHRUF</t>
  </si>
  <si>
    <t>KIRANIA PUTHI AGISCHA</t>
  </si>
  <si>
    <t>LIYANA MASTURA</t>
  </si>
  <si>
    <t>MAHESHA ILHAM AL GHANIY</t>
  </si>
  <si>
    <t>MUAMAR BARAK ASY SYADDAD</t>
  </si>
  <si>
    <t>MUHAMMAD AZIZ SIDQI SULTHONI</t>
  </si>
  <si>
    <t>NABILLA MEGANTARI</t>
  </si>
  <si>
    <t>NACITA KANAYA PUTRI</t>
  </si>
  <si>
    <t>NAURA ALMIRA FARROCHMAWAN</t>
  </si>
  <si>
    <t>NAYAKA KEMAL PASHA</t>
  </si>
  <si>
    <t>ORLIN HELGA ANGGRINA</t>
  </si>
  <si>
    <t>QUINSHA KAMILAH MUFIDAH</t>
  </si>
  <si>
    <t>RASYA DEA WANASIDA</t>
  </si>
  <si>
    <t>SITI RAHMA WATI</t>
  </si>
  <si>
    <t>SYERIN ALISYA PRAMUDYA</t>
  </si>
  <si>
    <t>ZENNY NUR HIDAYATI</t>
  </si>
  <si>
    <t>ACHMAD IQBAL GALIH FAKHREZI</t>
  </si>
  <si>
    <t>IX A</t>
  </si>
  <si>
    <t>ADINDA FANY PERMATASARI</t>
  </si>
  <si>
    <t>ADZKIA FAIZAH MUSYAROFAH</t>
  </si>
  <si>
    <t>ALVIANA NUR NAIFAH</t>
  </si>
  <si>
    <t>ANNISA PUTRI SOLIKHAH</t>
  </si>
  <si>
    <t>ASHILA ZIYADATUNNAIMAH</t>
  </si>
  <si>
    <t>AUREL AULIYA' AL-FAQIH</t>
  </si>
  <si>
    <t>CARRISSA ARKANI HILMI ARAMINTA</t>
  </si>
  <si>
    <t>FAIZ MUZAKKI</t>
  </si>
  <si>
    <t>FATIH SYAFIQ NASHRULLAH</t>
  </si>
  <si>
    <t>FATURROHMAN AL AUZAN</t>
  </si>
  <si>
    <t>GHAISAN ARA RAFAN ADI</t>
  </si>
  <si>
    <t>ILHAM ANDI NURROHMAN</t>
  </si>
  <si>
    <t>ISLAILA UMAIROH</t>
  </si>
  <si>
    <t>JIHAN NAILATUL FAIZAH</t>
  </si>
  <si>
    <t>JULIA ARIFAH</t>
  </si>
  <si>
    <t>LUTHFI HAKIM</t>
  </si>
  <si>
    <t>MADIENATUZ ZAHRAH</t>
  </si>
  <si>
    <t>MUH FAUZI ARINGGA SALAM</t>
  </si>
  <si>
    <t>MUHAMMAD AGHNI AL GHIFARI</t>
  </si>
  <si>
    <t>MUTIARA DHUHA NUGROHO</t>
  </si>
  <si>
    <t>NAFA AURA YUNITA</t>
  </si>
  <si>
    <t>NAIFA AVINDA PRADANI</t>
  </si>
  <si>
    <t>NURUL AISYAH  PARAWANSA</t>
  </si>
  <si>
    <t>OKTAVIA REICY JASMIN PUTRI</t>
  </si>
  <si>
    <t>RANA MULYA TSANY</t>
  </si>
  <si>
    <t>RIZKI WIDIANANTO RAMADHAN</t>
  </si>
  <si>
    <t>RIZQI NINDYA LARASATI</t>
  </si>
  <si>
    <t>ROYYAN AHMAD HANNAFI</t>
  </si>
  <si>
    <t>SHOFI NUR AZZA</t>
  </si>
  <si>
    <t>SITI MARYAM ANDARIYAH</t>
  </si>
  <si>
    <t>AGESVINTA NUR FADHILLA</t>
  </si>
  <si>
    <t>IX B</t>
  </si>
  <si>
    <t>ERLINA DAMAYANTI</t>
  </si>
  <si>
    <t>FASTINA AISY</t>
  </si>
  <si>
    <t>FATHIA LUTFIYAH UMMAHATI</t>
  </si>
  <si>
    <t>FERNANDO YULIYONO</t>
  </si>
  <si>
    <t>GADIS AFRILA SIFA</t>
  </si>
  <si>
    <t>HUSAIN NUR ROHMAN</t>
  </si>
  <si>
    <t>HUSNAYAIN ATHIFAH</t>
  </si>
  <si>
    <t>IKHWAN NUR RIDLO</t>
  </si>
  <si>
    <t>ILMA RATRI AMANDANI</t>
  </si>
  <si>
    <t>LIFTI YANTI LIDYA AYUMI</t>
  </si>
  <si>
    <t>M.FARIKH GUS PRATAMA</t>
  </si>
  <si>
    <t>MUHAMMAD FADHIL FASIH HABIBURRAHMAN</t>
  </si>
  <si>
    <t>MUHAMMAD IDHAM KHOLID</t>
  </si>
  <si>
    <t>MUHAMMAD RAFIF ALFAJRI</t>
  </si>
  <si>
    <t>NAFILAN MUHAMMAD ZAHIR</t>
  </si>
  <si>
    <t>NAFISA NUHA KHOIRUNNISA</t>
  </si>
  <si>
    <t>NASYAFA ATHALLAH PARAMESTI</t>
  </si>
  <si>
    <t>NATASYA MELANI PUTRI</t>
  </si>
  <si>
    <t>NEFADINA SYAFIRA PUTRI</t>
  </si>
  <si>
    <t>NISWAH ZAHROTUL MUFIDAH</t>
  </si>
  <si>
    <t>NOVA FARHANDY</t>
  </si>
  <si>
    <t>QURROTA AYUN ALFAZA ARIF</t>
  </si>
  <si>
    <t>RAFII AULIA TSAQIIF</t>
  </si>
  <si>
    <t>SALMA AZZAHRAH</t>
  </si>
  <si>
    <t>SALWA AZZAHRAH</t>
  </si>
  <si>
    <t>TSURAYYA ILLIYYUNA AR-RUMMANISY SYAMIM</t>
  </si>
  <si>
    <t>VITA DEWI LESTARI</t>
  </si>
  <si>
    <t>WAFDA IMALA</t>
  </si>
  <si>
    <t>ZAHLA FEBITA</t>
  </si>
  <si>
    <t>ZAKI RAFIE SLAMET AZHARI</t>
  </si>
  <si>
    <t>ABIL AJI DARMA</t>
  </si>
  <si>
    <t>IX C</t>
  </si>
  <si>
    <t>ADIL AJI DARMA</t>
  </si>
  <si>
    <t>ALIA DEE MALIKA</t>
  </si>
  <si>
    <t>AMALIA SYAHRANI</t>
  </si>
  <si>
    <t>ASY SYIFA AULIA ZAHRA</t>
  </si>
  <si>
    <t>AZIZAH ZULFA AINIYAH</t>
  </si>
  <si>
    <t>AZZAHRA AURELLIA</t>
  </si>
  <si>
    <t>DIAH PUSPITASARI</t>
  </si>
  <si>
    <t>ERVIANA CLARA MAHARANI</t>
  </si>
  <si>
    <t>FAKHRI AZHAR SUSANTO</t>
  </si>
  <si>
    <t>FIRDAUS ZAWAWI AKHMAD</t>
  </si>
  <si>
    <t>GALANG MAFATIHUL HIKMAH</t>
  </si>
  <si>
    <t>IVA PUSPITA NIRMALASARI</t>
  </si>
  <si>
    <t>KAFKA FELY YUANANTAKA</t>
  </si>
  <si>
    <t>MEISYA ATHIYA ZULFA</t>
  </si>
  <si>
    <t>MIFTAHUL JANNAH</t>
  </si>
  <si>
    <t>MISHEL DARMAWAN</t>
  </si>
  <si>
    <t>MUHAMMAD KHADZIQ ZEN</t>
  </si>
  <si>
    <t>MUHAMMAD REVAN THUFAIL APRILIO</t>
  </si>
  <si>
    <t>NABILLA KEISHA PUTRI WIBOWO</t>
  </si>
  <si>
    <t>NAURA DZAKIYAH NABILA</t>
  </si>
  <si>
    <t>NAYLA ALIFIA PUTRI ANANTA</t>
  </si>
  <si>
    <t>QONITA ASYIYAH SALSABYLA</t>
  </si>
  <si>
    <t>RADHIT KAMAL HAFIDZ</t>
  </si>
  <si>
    <t>RIVATYA NUR ALIFAH</t>
  </si>
  <si>
    <t>RORENCIA LISTIANA PRATITES</t>
  </si>
  <si>
    <t>RYKO RIZKY FADILLA</t>
  </si>
  <si>
    <t>SHERYS SAPUTRI ARDIN</t>
  </si>
  <si>
    <t>SYAFA ARDIAN KIARA PUTRI</t>
  </si>
  <si>
    <t>SYIFA NUR LATIFA</t>
  </si>
  <si>
    <t>USWATUN KHASANAH</t>
  </si>
  <si>
    <t>YASMIN ANJUM RAIHANI</t>
  </si>
  <si>
    <t>ADILA SYAUQI AHMAD</t>
  </si>
  <si>
    <t>IX D</t>
  </si>
  <si>
    <t>ADINDA RIFKA LUTFIANA</t>
  </si>
  <si>
    <t>AGUSTIN AYU ARTALITA</t>
  </si>
  <si>
    <t>AKMAL DAFFA AHMADIN</t>
  </si>
  <si>
    <t>ALDINI MUKODAM</t>
  </si>
  <si>
    <t>ANNINDYA AZIZAH</t>
  </si>
  <si>
    <t>CALISTA AZKA BYAN AZZALEA</t>
  </si>
  <si>
    <t>DAMARA ATMARIANI</t>
  </si>
  <si>
    <t>DECHA AYU FATMAWATI</t>
  </si>
  <si>
    <t>DENDI PUTRA NURHIDAYAT</t>
  </si>
  <si>
    <t xml:space="preserve">ELINA DESVITA MAHARANI </t>
  </si>
  <si>
    <t>FALIH ADYATMA PUTRA ANANTA</t>
  </si>
  <si>
    <t>FLORA NARARYA HARDJANTI</t>
  </si>
  <si>
    <t>HASNA PUJI ASTUTI</t>
  </si>
  <si>
    <t>HILDAN NASRUN NANGIM</t>
  </si>
  <si>
    <t>ILA ANGGRAINI</t>
  </si>
  <si>
    <t>KEYCHIA AURIEL ANANTA</t>
  </si>
  <si>
    <t>KIMAS MALIK TOHA</t>
  </si>
  <si>
    <t>MUHAMMAD RAFKA EZAR ANNAFI</t>
  </si>
  <si>
    <t>MUHAMMAD SAIFUDIN</t>
  </si>
  <si>
    <t>NADHIF JAVIER NASHRUDIN</t>
  </si>
  <si>
    <t xml:space="preserve">NAFISA KHANSA MAULIDA </t>
  </si>
  <si>
    <t>NAILA AZKA ZHAFIRA</t>
  </si>
  <si>
    <t>NATASYA AURELYA RIFANY</t>
  </si>
  <si>
    <t>NAURA ZAFIRA ZAHRA</t>
  </si>
  <si>
    <t>PAKSI ELANG NAYOTTAMA</t>
  </si>
  <si>
    <t>RAIS ATMAJA</t>
  </si>
  <si>
    <t>RASYA RIFAT FARUQ</t>
  </si>
  <si>
    <t>RHEGA ARDHANA</t>
  </si>
  <si>
    <t>SHIFA NUR HILDA</t>
  </si>
  <si>
    <t>SHINTIA DEVIYAN ANJELITA</t>
  </si>
  <si>
    <t>SITI SARAH</t>
  </si>
  <si>
    <t>USFA LAFI SYAFIRA</t>
  </si>
  <si>
    <t>ANINDITA ATMARIANI HARTONO PUTRI</t>
  </si>
  <si>
    <t>MUHAMMAD FAOZA WISNUAJI</t>
  </si>
  <si>
    <t>ASSLAN MEKA PRABU RIANA</t>
  </si>
  <si>
    <t>FATHAN AFRA FADHILAH MULYANA</t>
  </si>
  <si>
    <t>ANAYA TSAQIF ANDRIAN</t>
  </si>
  <si>
    <t>SYIFA FADHILLAH NUR JANNAH</t>
  </si>
  <si>
    <t>MUHAMMAD MUFTI SYAUQI</t>
  </si>
  <si>
    <t>MTsN 5 SLEMAN - YOGYAKARTA</t>
  </si>
  <si>
    <t>NAMA ORANG TUA</t>
  </si>
  <si>
    <t>PARAF</t>
  </si>
  <si>
    <t>DARI MTsN 5 SLEMAN KEPADA ORANG TUA/WALI</t>
  </si>
  <si>
    <t>SISWA BARU TAHUN PELAJARAN 2023-2024</t>
  </si>
  <si>
    <t>BUKTI PENYERAHAN KEMBALI SERTIFIKAT ASPD DAN BERKAS ASLI LAINNYA</t>
  </si>
  <si>
    <t>TGL TERIMA</t>
  </si>
  <si>
    <t>Wali Kelas,</t>
  </si>
  <si>
    <t>PENERIMAAN KALENDAR 2024</t>
  </si>
  <si>
    <t>TAHUN PELAJARAN 2023-2024</t>
  </si>
  <si>
    <t>TGL. TERIMA</t>
  </si>
  <si>
    <t>TANDA TANGAN</t>
  </si>
  <si>
    <t>DARI MTsN 5 SLEMAN KEPADA ORANG TUA/WALI SISWA</t>
  </si>
  <si>
    <t>DAFTAR HADIR PENGAMBILAN RAPOR</t>
  </si>
  <si>
    <t>MTsN 5 SLEMAN SEMESTER GANJIL</t>
  </si>
  <si>
    <t>HARI/TANGGAL : JUMAT, 22 DESEMBER 2023</t>
  </si>
  <si>
    <r>
      <t xml:space="preserve">Alamat : Jl. Klaci, Sidoagung, Godean, Sleman 55564 </t>
    </r>
    <r>
      <rPr>
        <sz val="10"/>
        <color indexed="8"/>
        <rFont val="Wingdings"/>
        <charset val="2"/>
      </rPr>
      <t>(</t>
    </r>
    <r>
      <rPr>
        <sz val="10"/>
        <color indexed="8"/>
        <rFont val="Times New Roman"/>
        <family val="1"/>
      </rPr>
      <t xml:space="preserve"> (0274) 797389 email : mtsngodean@gmail.com,</t>
    </r>
    <r>
      <rPr>
        <sz val="10"/>
        <color theme="1"/>
        <rFont val="Times New Roman"/>
        <family val="1"/>
      </rPr>
      <t xml:space="preserve"> website : mtsn5sleman.sch.id</t>
    </r>
  </si>
  <si>
    <t>DAFTAR PENILAIAN PESERTA DIDIK</t>
  </si>
  <si>
    <t>NILAI PENGETAHUAN</t>
  </si>
  <si>
    <t>HPH</t>
  </si>
  <si>
    <t>NILAI KETRAMPILAN</t>
  </si>
  <si>
    <t>HPTS</t>
  </si>
  <si>
    <t>HPAS</t>
  </si>
  <si>
    <t>HPA</t>
  </si>
  <si>
    <t>PH1</t>
  </si>
  <si>
    <t>PH2</t>
  </si>
  <si>
    <t>PH3</t>
  </si>
  <si>
    <t>PH4</t>
  </si>
  <si>
    <t>PH5</t>
  </si>
  <si>
    <t>PRAKTEK</t>
  </si>
  <si>
    <t>PRODUK</t>
  </si>
  <si>
    <t>PROYEK</t>
  </si>
  <si>
    <t>PORTO FOLIO</t>
  </si>
  <si>
    <t>Tes Lisan</t>
  </si>
  <si>
    <t>Tes Tulis</t>
  </si>
  <si>
    <t>Rmd</t>
  </si>
  <si>
    <t>Tgs</t>
  </si>
  <si>
    <t>Mengetahui</t>
  </si>
  <si>
    <t>Kepala,</t>
  </si>
  <si>
    <t>Drs. Busyroni Majid, M.Si</t>
  </si>
  <si>
    <t>NIP. 196909211995031001</t>
  </si>
  <si>
    <r>
      <t xml:space="preserve">Alamat : Jl. Klaci, Sidoagung, Godean, Sleman 55564 </t>
    </r>
    <r>
      <rPr>
        <sz val="10"/>
        <color indexed="8"/>
        <rFont val="Wingdings"/>
        <charset val="2"/>
      </rPr>
      <t>(</t>
    </r>
    <r>
      <rPr>
        <sz val="10"/>
        <color indexed="8"/>
        <rFont val="Times New Roman"/>
        <family val="1"/>
      </rPr>
      <t xml:space="preserve"> (0274) 797389 email : mtsngodean@gmail.com</t>
    </r>
    <r>
      <rPr>
        <sz val="10"/>
        <color theme="1"/>
        <rFont val="Times New Roman"/>
        <family val="1"/>
      </rPr>
      <t>, website : mtsn5sleman.sch.id</t>
    </r>
  </si>
  <si>
    <t>MUHAMMAD MUFDI SYAUQI</t>
  </si>
  <si>
    <t>ADEEVA ZEA ZALEEKHA</t>
  </si>
  <si>
    <t>AHMAD MU'IZ KURNIAWAN</t>
  </si>
  <si>
    <t>AMAR EL MILANO</t>
  </si>
  <si>
    <t>ANTIZA DHANI PERMANA PUTRA</t>
  </si>
  <si>
    <t>ARDIANSYAH WAHYU RAMADHAN</t>
  </si>
  <si>
    <t>AULELIO LALLOARIOTEDJO</t>
  </si>
  <si>
    <t>AULIA SETYA PUTRI</t>
  </si>
  <si>
    <t>AZAHRA SHOFI AMALIA</t>
  </si>
  <si>
    <t>BILQIS FAYRUZ ZAMAN MARFU'ATTUUSSAUDAH</t>
  </si>
  <si>
    <t>ELLA MEEIRA AISHALOVA</t>
  </si>
  <si>
    <t>FARHAN AUFA SABIQ</t>
  </si>
  <si>
    <t>FATTAH KAMIL ARRIZKI</t>
  </si>
  <si>
    <t>IBROHIM AL ARISY</t>
  </si>
  <si>
    <t>JASMINE MYESHA AZZAHRA</t>
  </si>
  <si>
    <t>JELITA MAHARANI FARRADHIBACH</t>
  </si>
  <si>
    <t>KHAFID MAKHFUD</t>
  </si>
  <si>
    <t>LARASATI SUCI PUTRI SUSANTO</t>
  </si>
  <si>
    <t>LUTFIAH NOYA QURRATU'AINI</t>
  </si>
  <si>
    <t>LUTHFI FEBRINA NUR KARIM</t>
  </si>
  <si>
    <t>MUHAMMAD AZAM AL FATIH</t>
  </si>
  <si>
    <t>MUHAMMAD FAZA FAUZAN ADZIMA</t>
  </si>
  <si>
    <t>NAILAH HUSNA AZZAHRA</t>
  </si>
  <si>
    <t>NAJWA ADILA NAZIHA</t>
  </si>
  <si>
    <t>NAJWA AZ ZAHRA RAMADHANI</t>
  </si>
  <si>
    <t>NIZAM ZAKI RABBANI</t>
  </si>
  <si>
    <t>QUTHB SULTHAN MUHAISIN</t>
  </si>
  <si>
    <t>RIZKI DHEA ANANDA</t>
  </si>
  <si>
    <t>RIZQI NUR AZIZAH</t>
  </si>
  <si>
    <t>ZHAAFIRA AZKIA FATHINA</t>
  </si>
  <si>
    <t>ZICKO HUKAMA AL GHAZALI</t>
  </si>
  <si>
    <t>ADISTIA KAMANIA HARYANTO</t>
  </si>
  <si>
    <t>ADITYA ALI SOFWAN</t>
  </si>
  <si>
    <t>AHMAD FADHIL ASLAM</t>
  </si>
  <si>
    <t>AKYLLA LINTANG PRATAMA</t>
  </si>
  <si>
    <t>AULIA ZAHRA RAHMADIAN</t>
  </si>
  <si>
    <t>AURELIA SAGITA PUTRI</t>
  </si>
  <si>
    <t>AZKA ANUNG HANINDITO</t>
  </si>
  <si>
    <t>DEVITA SASKIA WARDANI</t>
  </si>
  <si>
    <t>DIANA PUTRI RAHAYU</t>
  </si>
  <si>
    <t>EISYA CITA NIRWANA</t>
  </si>
  <si>
    <t>FIRDA FAUZIA</t>
  </si>
  <si>
    <t>FIRLITA NADIRA AZ-ZAHRA</t>
  </si>
  <si>
    <t>HAFIZHA ISMA NOVEDIYAH</t>
  </si>
  <si>
    <t>JIHAN NAURA NOVITASARI</t>
  </si>
  <si>
    <t>KAMAL SAPUTRA</t>
  </si>
  <si>
    <t>LATIFA FAJRIATUL AZMI</t>
  </si>
  <si>
    <t>MAHER HAMMADI TOHA</t>
  </si>
  <si>
    <t>MELISSA ANINDHITA TOIIFATIIN NAZZARIYAH</t>
  </si>
  <si>
    <t>MITA KURNIAWATI</t>
  </si>
  <si>
    <t>MUHAMMAD AZHAR JAMIL</t>
  </si>
  <si>
    <t>MUHAMMAD FAUZI FAHIM USTMAN FAHRURRAZY</t>
  </si>
  <si>
    <t>MUHAMMAD RIZKI RAMADHANI</t>
  </si>
  <si>
    <t>MUHAMMAD YUNUS AL GHIFARI</t>
  </si>
  <si>
    <t>MUHAMMAD ZAKKI AKBAR</t>
  </si>
  <si>
    <t>MUTIA SYAHIDA</t>
  </si>
  <si>
    <t>NABILA NUR ASYIFA PUTRI</t>
  </si>
  <si>
    <t>NAZHUA LISTIN NADZIFA</t>
  </si>
  <si>
    <t>NURIN NAJWA RAMADHANI</t>
  </si>
  <si>
    <t>NUZUL FARKHAN HASNUN</t>
  </si>
  <si>
    <t>PANGESTU ABDI YASLAM</t>
  </si>
  <si>
    <t>RINGATUS SALSABILA</t>
  </si>
  <si>
    <t>AHMAD RAZAN TSANI</t>
  </si>
  <si>
    <t>ALFIYYA ZAHRA SEINOVA</t>
  </si>
  <si>
    <t>ALIF ALFATAH HERDIANSYAH</t>
  </si>
  <si>
    <t>ALIF GILANG ALVARO</t>
  </si>
  <si>
    <t>ALVIANO NABIL PRATAMA</t>
  </si>
  <si>
    <t>ANISA MAULIDA</t>
  </si>
  <si>
    <t>ASHA AUDILIA YAHYA</t>
  </si>
  <si>
    <t>AULIA SYIFA RAMADHANI</t>
  </si>
  <si>
    <t>AZKA ZAHRANI AZIZAH</t>
  </si>
  <si>
    <t>CINERIA ANGGITA SANISWURI</t>
  </si>
  <si>
    <t>DANISH ARFAN RIZQULLAH</t>
  </si>
  <si>
    <t>DEHA ASKANA RATIFA ROHIMATUNNISA</t>
  </si>
  <si>
    <t>ELVANDO BACHRELL ALGABARO</t>
  </si>
  <si>
    <t>FAKHRI KHAIRUL ANAM</t>
  </si>
  <si>
    <t>FIKRA AS-SAZID</t>
  </si>
  <si>
    <t>GHANIA KENZIE AQILA RANJITA</t>
  </si>
  <si>
    <t>KAYLA AZKADINA ZULAIKHA</t>
  </si>
  <si>
    <t>M. FAYYADH RAIHAN NUGROHO</t>
  </si>
  <si>
    <t>MEYSA ARUM NOVITA SARI</t>
  </si>
  <si>
    <t>MITA PUSPITA SARI</t>
  </si>
  <si>
    <t>MUHAMMAD FATHAN ALZAM</t>
  </si>
  <si>
    <t>NADHIFAH HUWAIDA AZMI UTAMI</t>
  </si>
  <si>
    <t>NADIA PUTRI ISTI'AANAH</t>
  </si>
  <si>
    <t>NASHIVA JUNIA RAHMAWATI</t>
  </si>
  <si>
    <t>NOVIANI AULIA RIFQI</t>
  </si>
  <si>
    <t>PRABU PURWAWISESA JAYAWARDANA</t>
  </si>
  <si>
    <t>QAISHARA FARADILA BALQIS</t>
  </si>
  <si>
    <t>RAFI' NABHAN AMMAR</t>
  </si>
  <si>
    <t>RAHMA YUANITA WATI</t>
  </si>
  <si>
    <t>RAISSA ALVARO REZKY PRATAMA</t>
  </si>
  <si>
    <t>RAYYAA RIZQIA GHAITSAA</t>
  </si>
  <si>
    <t>YUDHA RAHMANA PUTRA</t>
  </si>
  <si>
    <t>ADEEVA AFSHEEN MAHARANI</t>
  </si>
  <si>
    <t>AJI SASONGKO MUKTI</t>
  </si>
  <si>
    <t>ALIZA NUR ASSYIFA</t>
  </si>
  <si>
    <t>ARSYAD AKBAR HIDAYATULLOH</t>
  </si>
  <si>
    <t>ARSYITA SYAFITRI</t>
  </si>
  <si>
    <t>AULIA AKIFA AZZAHRA</t>
  </si>
  <si>
    <t>BAGUS SATRIA PRADANA</t>
  </si>
  <si>
    <t>CHELSEA ZAHRA PUTRI MAULANA</t>
  </si>
  <si>
    <t>CHRISTINA SIVA ANGGREANI</t>
  </si>
  <si>
    <t>DEFAN LIFINDRA</t>
  </si>
  <si>
    <t>DIMAS NAFI' ALVARO</t>
  </si>
  <si>
    <t>DZAKY EDNA MAHENDRA</t>
  </si>
  <si>
    <t>EVA SETYA NINGSIH</t>
  </si>
  <si>
    <t>MUHAMMAD AZFAR QUDSI</t>
  </si>
  <si>
    <t>MUHAMMAD HAIDAR KHANSA</t>
  </si>
  <si>
    <t>MUHAMMAD IMAM DIGDOPRAYOGO</t>
  </si>
  <si>
    <t>NAURA HILDA PRAMUDYA</t>
  </si>
  <si>
    <t>NAZILLA HUDIYA KAFA</t>
  </si>
  <si>
    <t>QONITA TIARACITA SASMITA</t>
  </si>
  <si>
    <t>RAFALIESHA OZORA ANNIKA PUTRI</t>
  </si>
  <si>
    <t>RAMDHAN RAIS SYAINENDRA</t>
  </si>
  <si>
    <t>RANDIKA FAHMI ALFIRDAUS</t>
  </si>
  <si>
    <t>REGITA NURCAHYA</t>
  </si>
  <si>
    <t>RENANDA SHOLIHATUN</t>
  </si>
  <si>
    <t>RIDA FITRIANA NUR AISYAH</t>
  </si>
  <si>
    <t>RIFALDO AULIA RAHMAN</t>
  </si>
  <si>
    <t>RIKA AMALIA SITI ZULAICHAK</t>
  </si>
  <si>
    <t>SHAREEFA NAILA AZALIA</t>
  </si>
  <si>
    <t>SHOLAHUDDIN AL AYYUBI</t>
  </si>
  <si>
    <t>ULFA QOMARIYAH</t>
  </si>
  <si>
    <t>YUDANTA PERWIRATAMA</t>
  </si>
  <si>
    <t>YULIANA SETIANINGSIH</t>
  </si>
  <si>
    <t>ZAKI NUR IVAN PRATAMA</t>
  </si>
  <si>
    <t>TAHUN PELAJARAN 2024/2025</t>
  </si>
  <si>
    <t>Sleman,  …………………………….</t>
  </si>
  <si>
    <t>MUHAMMAD AZZAM BINTANG SAPUTRA</t>
  </si>
  <si>
    <t>REKAPITULASI PESERTA DIDIK</t>
  </si>
  <si>
    <t>JK</t>
  </si>
  <si>
    <t>KELAS VII</t>
  </si>
  <si>
    <t>KELAS VIII</t>
  </si>
  <si>
    <t>KELAS IX</t>
  </si>
  <si>
    <t>TTL</t>
  </si>
  <si>
    <t>B</t>
  </si>
  <si>
    <t>C</t>
  </si>
  <si>
    <t>D</t>
  </si>
  <si>
    <t>TOTAL</t>
  </si>
  <si>
    <t>7A</t>
  </si>
  <si>
    <t>8A</t>
  </si>
  <si>
    <t>9A</t>
  </si>
  <si>
    <t>7B</t>
  </si>
  <si>
    <t>8B</t>
  </si>
  <si>
    <t>9B</t>
  </si>
  <si>
    <t>7C</t>
  </si>
  <si>
    <t>8C</t>
  </si>
  <si>
    <t>9C</t>
  </si>
  <si>
    <t>7D</t>
  </si>
  <si>
    <t>8D</t>
  </si>
  <si>
    <t>9D</t>
  </si>
  <si>
    <t>Mengetahui,</t>
  </si>
  <si>
    <t>SUMATIF 1</t>
  </si>
  <si>
    <t>SUMATIF 2</t>
  </si>
  <si>
    <t>SUMATIF 3</t>
  </si>
  <si>
    <t>SUMATIF 4</t>
  </si>
  <si>
    <t>SUMATIF 5</t>
  </si>
  <si>
    <t>DAFTAR NILAI SUMATIF PESERTA DIDIK</t>
  </si>
  <si>
    <t>TAHUN AJARAN  2024/2025</t>
  </si>
  <si>
    <t>NILAI RAPOR</t>
  </si>
  <si>
    <t>Remidi</t>
  </si>
  <si>
    <t>Tugas</t>
  </si>
  <si>
    <t>TAHUN AJARAN 2024/2025</t>
  </si>
  <si>
    <t>SEM :</t>
  </si>
  <si>
    <t>NILAI AKHIR SUMATIF</t>
  </si>
  <si>
    <t>ASESMEN SUMATIF TENGAH SEMESTER</t>
  </si>
  <si>
    <t>SUMATIF AKHIR SEMESTER</t>
  </si>
  <si>
    <t>RINCIAN NILAI SUMATIF</t>
  </si>
  <si>
    <t>AULYA SETYA PUTRI</t>
  </si>
  <si>
    <t>SOPHIA ALEXSA PUTRI</t>
  </si>
  <si>
    <t>ILYAS HANIFANDAR DIWANGKARA</t>
  </si>
  <si>
    <t>DAFTAR WALI KELAS GAN GURU PENDAMPING KELAS</t>
  </si>
  <si>
    <t>KELAS</t>
  </si>
  <si>
    <t>WALI KELAS</t>
  </si>
  <si>
    <t>PENDAMPING</t>
  </si>
  <si>
    <t>MOH. ABDUL JABAR, S.Pd</t>
  </si>
  <si>
    <t>ANAS PRASETYA, S.Pd</t>
  </si>
  <si>
    <t>SIRAJUDIN, S.Pd</t>
  </si>
  <si>
    <t>Dra. TATIK SRI SUKARTI</t>
  </si>
  <si>
    <t>MUH. SYAHLAN, S.Pd.I</t>
  </si>
  <si>
    <t>SRI ENDAH PUJIASTUTI, S.Pd</t>
  </si>
  <si>
    <t>Dra. SUWARTI</t>
  </si>
  <si>
    <t>MUHAMMAD SUHARZANI, S.Pd</t>
  </si>
  <si>
    <t>FURQAN NUR WAHYU, S.Pd.Jas</t>
  </si>
  <si>
    <t>Dra. FETY RISDIYATI</t>
  </si>
  <si>
    <t>FITRI HIDAYATI, S.Pd</t>
  </si>
  <si>
    <t>ENDANG VIRONIKA H, S.Pd</t>
  </si>
  <si>
    <t>MEDINA KHANSA SAMIR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</si>
</sst>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0"/>
      <color indexed="8"/>
      <name val="Wingdings"/>
      <charset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8"/>
      <color indexed="8"/>
      <name val="Arial"/>
      <family val="2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>
      <alignment vertical="top"/>
    </xf>
    <xf numFmtId="0" fontId="5" fillId="0" borderId="0"/>
    <xf numFmtId="0" fontId="5" fillId="0" borderId="0"/>
    <xf numFmtId="0" fontId="19" fillId="0" borderId="0"/>
    <xf numFmtId="0" fontId="2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4" fillId="0" borderId="0"/>
    <xf numFmtId="0" fontId="2" fillId="0" borderId="0"/>
  </cellStyleXfs>
  <cellXfs count="320">
    <xf numFmtId="0" fontId="0" fillId="0" borderId="0" xfId="0">
      <alignment vertical="top"/>
    </xf>
    <xf numFmtId="0" fontId="7" fillId="0" borderId="0" xfId="1" applyFont="1" applyAlignment="1">
      <alignment horizontal="left" indent="9"/>
    </xf>
    <xf numFmtId="0" fontId="8" fillId="0" borderId="0" xfId="2" applyFont="1"/>
    <xf numFmtId="0" fontId="5" fillId="0" borderId="0" xfId="1" applyAlignment="1">
      <alignment vertical="top"/>
    </xf>
    <xf numFmtId="0" fontId="5" fillId="0" borderId="0" xfId="1" applyAlignment="1">
      <alignment horizontal="centerContinuous"/>
    </xf>
    <xf numFmtId="0" fontId="5" fillId="0" borderId="0" xfId="1"/>
    <xf numFmtId="0" fontId="9" fillId="0" borderId="0" xfId="1" applyFont="1" applyAlignment="1">
      <alignment vertical="top"/>
    </xf>
    <xf numFmtId="0" fontId="10" fillId="0" borderId="1" xfId="1" applyFont="1" applyBorder="1" applyAlignment="1">
      <alignment horizontal="left" indent="9"/>
    </xf>
    <xf numFmtId="0" fontId="8" fillId="0" borderId="1" xfId="2" applyFont="1" applyBorder="1"/>
    <xf numFmtId="0" fontId="5" fillId="0" borderId="1" xfId="1" applyBorder="1" applyAlignment="1">
      <alignment horizontal="centerContinuous"/>
    </xf>
    <xf numFmtId="0" fontId="10" fillId="0" borderId="0" xfId="1" applyFont="1" applyAlignment="1">
      <alignment horizontal="left" indent="8"/>
    </xf>
    <xf numFmtId="0" fontId="13" fillId="0" borderId="0" xfId="1" applyFont="1" applyAlignment="1">
      <alignment horizontal="centerContinuous"/>
    </xf>
    <xf numFmtId="0" fontId="7" fillId="0" borderId="0" xfId="2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center" vertical="center"/>
    </xf>
    <xf numFmtId="0" fontId="18" fillId="2" borderId="6" xfId="3" applyFont="1" applyFill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2" fillId="0" borderId="6" xfId="4" applyFont="1" applyBorder="1" applyAlignment="1">
      <alignment vertical="center"/>
    </xf>
    <xf numFmtId="0" fontId="22" fillId="0" borderId="6" xfId="4" applyFont="1" applyBorder="1" applyAlignment="1">
      <alignment horizontal="center" vertical="center"/>
    </xf>
    <xf numFmtId="0" fontId="22" fillId="0" borderId="6" xfId="4" applyFont="1" applyBorder="1" applyAlignment="1">
      <alignment vertical="center" shrinkToFit="1"/>
    </xf>
    <xf numFmtId="0" fontId="22" fillId="0" borderId="6" xfId="4" applyFont="1" applyBorder="1" applyAlignment="1">
      <alignment horizontal="center"/>
    </xf>
    <xf numFmtId="0" fontId="18" fillId="0" borderId="6" xfId="1" applyFont="1" applyBorder="1" applyAlignment="1">
      <alignment horizontal="center" vertical="center"/>
    </xf>
    <xf numFmtId="0" fontId="23" fillId="0" borderId="6" xfId="0" applyFont="1" applyBorder="1" applyAlignment="1">
      <alignment vertical="center" shrinkToFit="1"/>
    </xf>
    <xf numFmtId="0" fontId="23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5" fillId="0" borderId="6" xfId="1" applyBorder="1"/>
    <xf numFmtId="0" fontId="18" fillId="0" borderId="0" xfId="1" applyFont="1" applyAlignment="1">
      <alignment horizontal="center" vertical="center"/>
    </xf>
    <xf numFmtId="0" fontId="20" fillId="0" borderId="0" xfId="1" applyFont="1"/>
    <xf numFmtId="0" fontId="7" fillId="0" borderId="0" xfId="4" applyFont="1" applyAlignment="1">
      <alignment horizontal="center" vertical="center" shrinkToFit="1"/>
    </xf>
    <xf numFmtId="0" fontId="25" fillId="0" borderId="0" xfId="5" applyFont="1" applyAlignment="1">
      <alignment horizontal="center" wrapText="1"/>
    </xf>
    <xf numFmtId="0" fontId="23" fillId="0" borderId="0" xfId="1" applyFont="1" applyAlignment="1">
      <alignment horizontal="center" vertical="center"/>
    </xf>
    <xf numFmtId="0" fontId="23" fillId="0" borderId="0" xfId="1" applyFont="1"/>
    <xf numFmtId="2" fontId="25" fillId="0" borderId="0" xfId="5" applyNumberFormat="1" applyFont="1" applyAlignment="1">
      <alignment horizontal="center" wrapText="1"/>
    </xf>
    <xf numFmtId="0" fontId="25" fillId="0" borderId="0" xfId="5" applyFont="1" applyAlignment="1">
      <alignment wrapText="1"/>
    </xf>
    <xf numFmtId="0" fontId="5" fillId="0" borderId="0" xfId="1" applyAlignment="1">
      <alignment horizontal="center"/>
    </xf>
    <xf numFmtId="0" fontId="23" fillId="0" borderId="0" xfId="2" applyFont="1"/>
    <xf numFmtId="0" fontId="23" fillId="0" borderId="6" xfId="1" applyFont="1" applyBorder="1" applyAlignment="1">
      <alignment horizontal="center"/>
    </xf>
    <xf numFmtId="0" fontId="20" fillId="0" borderId="6" xfId="1" applyFont="1" applyBorder="1" applyAlignment="1">
      <alignment horizontal="center"/>
    </xf>
    <xf numFmtId="0" fontId="8" fillId="0" borderId="0" xfId="1" applyFont="1"/>
    <xf numFmtId="0" fontId="23" fillId="0" borderId="0" xfId="2" quotePrefix="1" applyFont="1"/>
    <xf numFmtId="0" fontId="5" fillId="0" borderId="6" xfId="1" applyBorder="1" applyAlignment="1">
      <alignment horizontal="center" vertical="center"/>
    </xf>
    <xf numFmtId="0" fontId="22" fillId="0" borderId="6" xfId="4" applyFont="1" applyBorder="1" applyAlignment="1">
      <alignment horizontal="left" vertical="center"/>
    </xf>
    <xf numFmtId="0" fontId="22" fillId="0" borderId="3" xfId="4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center" vertical="center"/>
    </xf>
    <xf numFmtId="0" fontId="22" fillId="0" borderId="6" xfId="4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8" xfId="4" applyFont="1" applyBorder="1" applyAlignment="1">
      <alignment horizontal="left" vertical="center"/>
    </xf>
    <xf numFmtId="0" fontId="22" fillId="0" borderId="9" xfId="4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164" fontId="5" fillId="0" borderId="0" xfId="1" applyNumberFormat="1" applyAlignment="1">
      <alignment horizontal="center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22" fillId="0" borderId="11" xfId="4" applyFont="1" applyBorder="1" applyAlignment="1">
      <alignment vertical="center"/>
    </xf>
    <xf numFmtId="0" fontId="22" fillId="0" borderId="12" xfId="4" applyFont="1" applyBorder="1" applyAlignment="1">
      <alignment horizontal="center" vertical="center"/>
    </xf>
    <xf numFmtId="0" fontId="22" fillId="0" borderId="8" xfId="4" applyFont="1" applyBorder="1" applyAlignment="1">
      <alignment vertical="center"/>
    </xf>
    <xf numFmtId="0" fontId="22" fillId="0" borderId="18" xfId="4" applyFont="1" applyBorder="1" applyAlignment="1">
      <alignment vertical="center"/>
    </xf>
    <xf numFmtId="0" fontId="22" fillId="0" borderId="19" xfId="4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/>
    </xf>
    <xf numFmtId="0" fontId="22" fillId="0" borderId="18" xfId="4" applyFont="1" applyBorder="1" applyAlignment="1">
      <alignment vertical="center" shrinkToFit="1"/>
    </xf>
    <xf numFmtId="0" fontId="22" fillId="0" borderId="19" xfId="4" applyFont="1" applyBorder="1" applyAlignment="1">
      <alignment horizontal="center"/>
    </xf>
    <xf numFmtId="0" fontId="23" fillId="0" borderId="19" xfId="0" applyFont="1" applyBorder="1" applyAlignment="1">
      <alignment horizontal="center" vertical="center"/>
    </xf>
    <xf numFmtId="0" fontId="22" fillId="0" borderId="20" xfId="4" applyFont="1" applyBorder="1" applyAlignment="1">
      <alignment vertical="center"/>
    </xf>
    <xf numFmtId="0" fontId="22" fillId="0" borderId="21" xfId="4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2" fillId="0" borderId="22" xfId="4" applyFont="1" applyBorder="1" applyAlignment="1">
      <alignment vertical="center"/>
    </xf>
    <xf numFmtId="0" fontId="22" fillId="0" borderId="23" xfId="4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8" fillId="0" borderId="0" xfId="3" applyFont="1" applyAlignment="1">
      <alignment shrinkToFit="1"/>
    </xf>
    <xf numFmtId="0" fontId="18" fillId="0" borderId="0" xfId="3" applyFont="1" applyAlignment="1">
      <alignment horizontal="center" vertical="center"/>
    </xf>
    <xf numFmtId="0" fontId="18" fillId="0" borderId="0" xfId="1" applyFont="1" applyAlignment="1">
      <alignment shrinkToFit="1"/>
    </xf>
    <xf numFmtId="0" fontId="7" fillId="0" borderId="0" xfId="6" applyFont="1" applyAlignment="1">
      <alignment horizontal="left" indent="9"/>
    </xf>
    <xf numFmtId="0" fontId="8" fillId="0" borderId="0" xfId="7" applyFont="1"/>
    <xf numFmtId="0" fontId="4" fillId="0" borderId="0" xfId="6" applyAlignment="1">
      <alignment vertical="top"/>
    </xf>
    <xf numFmtId="0" fontId="4" fillId="0" borderId="0" xfId="6" applyAlignment="1">
      <alignment horizontal="centerContinuous"/>
    </xf>
    <xf numFmtId="0" fontId="4" fillId="0" borderId="0" xfId="6"/>
    <xf numFmtId="0" fontId="9" fillId="0" borderId="0" xfId="6" applyFont="1" applyAlignment="1">
      <alignment vertical="top"/>
    </xf>
    <xf numFmtId="0" fontId="10" fillId="0" borderId="1" xfId="6" applyFont="1" applyBorder="1" applyAlignment="1">
      <alignment horizontal="left" indent="9"/>
    </xf>
    <xf numFmtId="0" fontId="8" fillId="0" borderId="1" xfId="7" applyFont="1" applyBorder="1"/>
    <xf numFmtId="0" fontId="4" fillId="0" borderId="1" xfId="6" applyBorder="1" applyAlignment="1">
      <alignment horizontal="centerContinuous"/>
    </xf>
    <xf numFmtId="0" fontId="10" fillId="0" borderId="0" xfId="6" applyFont="1" applyAlignment="1">
      <alignment horizontal="left" indent="8"/>
    </xf>
    <xf numFmtId="0" fontId="13" fillId="0" borderId="0" xfId="6" applyFont="1" applyAlignment="1">
      <alignment horizontal="centerContinuous"/>
    </xf>
    <xf numFmtId="0" fontId="7" fillId="0" borderId="0" xfId="7" applyFont="1" applyAlignment="1">
      <alignment horizontal="left"/>
    </xf>
    <xf numFmtId="0" fontId="8" fillId="0" borderId="0" xfId="6" applyFont="1" applyAlignment="1">
      <alignment horizontal="left"/>
    </xf>
    <xf numFmtId="0" fontId="4" fillId="0" borderId="0" xfId="6" applyAlignment="1">
      <alignment horizontal="center"/>
    </xf>
    <xf numFmtId="0" fontId="15" fillId="0" borderId="0" xfId="7" applyFont="1"/>
    <xf numFmtId="0" fontId="15" fillId="0" borderId="6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18" fillId="2" borderId="6" xfId="6" applyFont="1" applyFill="1" applyBorder="1" applyAlignment="1">
      <alignment horizontal="center" vertical="center"/>
    </xf>
    <xf numFmtId="0" fontId="18" fillId="0" borderId="6" xfId="3" applyFont="1" applyBorder="1" applyAlignment="1">
      <alignment vertical="center" shrinkToFit="1"/>
    </xf>
    <xf numFmtId="49" fontId="18" fillId="2" borderId="5" xfId="3" applyNumberFormat="1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horizontal="center" vertical="center"/>
    </xf>
    <xf numFmtId="0" fontId="23" fillId="0" borderId="6" xfId="6" applyFont="1" applyBorder="1" applyAlignment="1">
      <alignment horizontal="center" vertical="center"/>
    </xf>
    <xf numFmtId="0" fontId="18" fillId="0" borderId="6" xfId="6" applyFont="1" applyBorder="1" applyAlignment="1">
      <alignment horizontal="center" vertical="center"/>
    </xf>
    <xf numFmtId="0" fontId="4" fillId="0" borderId="6" xfId="6" applyBorder="1"/>
    <xf numFmtId="0" fontId="4" fillId="0" borderId="6" xfId="6" applyBorder="1" applyAlignment="1">
      <alignment horizontal="center" vertical="center"/>
    </xf>
    <xf numFmtId="0" fontId="23" fillId="0" borderId="6" xfId="6" applyFont="1" applyBorder="1"/>
    <xf numFmtId="0" fontId="18" fillId="0" borderId="0" xfId="6" applyFont="1" applyAlignment="1">
      <alignment horizontal="center" vertical="center"/>
    </xf>
    <xf numFmtId="0" fontId="20" fillId="0" borderId="0" xfId="6" applyFont="1"/>
    <xf numFmtId="0" fontId="23" fillId="0" borderId="0" xfId="6" applyFont="1" applyAlignment="1">
      <alignment horizontal="center" vertical="center"/>
    </xf>
    <xf numFmtId="0" fontId="23" fillId="0" borderId="0" xfId="6" applyFont="1"/>
    <xf numFmtId="0" fontId="23" fillId="0" borderId="0" xfId="7" applyFont="1"/>
    <xf numFmtId="0" fontId="23" fillId="0" borderId="6" xfId="6" applyFont="1" applyBorder="1" applyAlignment="1">
      <alignment horizontal="center"/>
    </xf>
    <xf numFmtId="0" fontId="20" fillId="0" borderId="6" xfId="6" applyFont="1" applyBorder="1" applyAlignment="1">
      <alignment horizontal="center"/>
    </xf>
    <xf numFmtId="0" fontId="8" fillId="0" borderId="0" xfId="6" applyFont="1"/>
    <xf numFmtId="0" fontId="23" fillId="0" borderId="0" xfId="7" quotePrefix="1" applyFont="1"/>
    <xf numFmtId="0" fontId="18" fillId="2" borderId="24" xfId="3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 shrinkToFit="1"/>
    </xf>
    <xf numFmtId="0" fontId="8" fillId="0" borderId="0" xfId="6" applyFont="1" applyAlignment="1">
      <alignment horizontal="center"/>
    </xf>
    <xf numFmtId="164" fontId="4" fillId="0" borderId="0" xfId="6" applyNumberFormat="1" applyAlignment="1">
      <alignment horizontal="center"/>
    </xf>
    <xf numFmtId="0" fontId="28" fillId="0" borderId="6" xfId="0" applyFont="1" applyBorder="1" applyAlignment="1">
      <alignment horizontal="left" vertical="center"/>
    </xf>
    <xf numFmtId="0" fontId="23" fillId="2" borderId="6" xfId="3" applyFont="1" applyFill="1" applyBorder="1" applyAlignment="1">
      <alignment horizontal="center" vertical="center"/>
    </xf>
    <xf numFmtId="0" fontId="18" fillId="0" borderId="0" xfId="6" applyFont="1" applyAlignment="1">
      <alignment shrinkToFit="1"/>
    </xf>
    <xf numFmtId="0" fontId="20" fillId="0" borderId="6" xfId="0" applyFont="1" applyBorder="1" applyAlignment="1">
      <alignment horizontal="center" vertical="center"/>
    </xf>
    <xf numFmtId="0" fontId="18" fillId="0" borderId="0" xfId="3" applyFont="1" applyAlignment="1">
      <alignment vertical="center" shrinkToFit="1"/>
    </xf>
    <xf numFmtId="49" fontId="18" fillId="2" borderId="6" xfId="3" applyNumberFormat="1" applyFont="1" applyFill="1" applyBorder="1" applyAlignment="1">
      <alignment horizontal="center" vertical="center"/>
    </xf>
    <xf numFmtId="0" fontId="17" fillId="0" borderId="2" xfId="6" applyFont="1" applyBorder="1" applyAlignment="1">
      <alignment horizontal="center" vertical="center" wrapText="1" readingOrder="1"/>
    </xf>
    <xf numFmtId="0" fontId="17" fillId="0" borderId="7" xfId="6" applyFont="1" applyBorder="1" applyAlignment="1">
      <alignment horizontal="center" vertical="center" wrapText="1" readingOrder="1"/>
    </xf>
    <xf numFmtId="0" fontId="20" fillId="0" borderId="0" xfId="6" applyFont="1" applyBorder="1" applyAlignment="1">
      <alignment horizontal="center"/>
    </xf>
    <xf numFmtId="0" fontId="4" fillId="3" borderId="6" xfId="6" applyFill="1" applyBorder="1" applyAlignment="1">
      <alignment horizontal="center" vertical="center"/>
    </xf>
    <xf numFmtId="0" fontId="23" fillId="3" borderId="6" xfId="3" applyFont="1" applyFill="1" applyBorder="1" applyAlignment="1">
      <alignment horizontal="center" vertical="center"/>
    </xf>
    <xf numFmtId="0" fontId="20" fillId="3" borderId="6" xfId="3" applyFont="1" applyFill="1" applyBorder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18" fillId="3" borderId="6" xfId="3" applyFont="1" applyFill="1" applyBorder="1" applyAlignment="1">
      <alignment horizontal="center" vertical="center"/>
    </xf>
    <xf numFmtId="0" fontId="17" fillId="0" borderId="2" xfId="6" applyFont="1" applyBorder="1" applyAlignment="1">
      <alignment horizontal="center" vertical="center" wrapText="1" readingOrder="1"/>
    </xf>
    <xf numFmtId="0" fontId="17" fillId="0" borderId="7" xfId="6" applyFont="1" applyBorder="1" applyAlignment="1">
      <alignment horizontal="center" vertical="center" wrapText="1" readingOrder="1"/>
    </xf>
    <xf numFmtId="0" fontId="5" fillId="0" borderId="6" xfId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4" fillId="0" borderId="0" xfId="7" applyFont="1" applyAlignment="1"/>
    <xf numFmtId="0" fontId="20" fillId="0" borderId="6" xfId="3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/>
    </xf>
    <xf numFmtId="49" fontId="18" fillId="0" borderId="5" xfId="3" applyNumberFormat="1" applyFont="1" applyFill="1" applyBorder="1" applyAlignment="1">
      <alignment horizontal="center" vertical="center"/>
    </xf>
    <xf numFmtId="0" fontId="23" fillId="0" borderId="6" xfId="6" applyFont="1" applyFill="1" applyBorder="1" applyAlignment="1">
      <alignment horizontal="center" vertical="center"/>
    </xf>
    <xf numFmtId="0" fontId="4" fillId="0" borderId="6" xfId="6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7" fillId="0" borderId="0" xfId="8" applyFont="1" applyAlignment="1">
      <alignment horizontal="left" indent="9"/>
    </xf>
    <xf numFmtId="0" fontId="8" fillId="0" borderId="0" xfId="9" applyFont="1"/>
    <xf numFmtId="0" fontId="3" fillId="0" borderId="0" xfId="8" applyAlignment="1">
      <alignment vertical="top"/>
    </xf>
    <xf numFmtId="0" fontId="3" fillId="0" borderId="0" xfId="8" applyAlignment="1">
      <alignment horizontal="centerContinuous"/>
    </xf>
    <xf numFmtId="0" fontId="3" fillId="0" borderId="0" xfId="8"/>
    <xf numFmtId="0" fontId="9" fillId="0" borderId="0" xfId="8" applyFont="1" applyAlignment="1">
      <alignment vertical="top"/>
    </xf>
    <xf numFmtId="0" fontId="10" fillId="0" borderId="1" xfId="8" applyFont="1" applyBorder="1" applyAlignment="1">
      <alignment horizontal="left" indent="9"/>
    </xf>
    <xf numFmtId="0" fontId="8" fillId="0" borderId="1" xfId="9" applyFont="1" applyBorder="1"/>
    <xf numFmtId="0" fontId="3" fillId="0" borderId="1" xfId="8" applyBorder="1" applyAlignment="1">
      <alignment horizontal="centerContinuous"/>
    </xf>
    <xf numFmtId="0" fontId="10" fillId="0" borderId="0" xfId="8" applyFont="1" applyAlignment="1">
      <alignment horizontal="left" indent="8"/>
    </xf>
    <xf numFmtId="0" fontId="13" fillId="0" borderId="0" xfId="8" applyFont="1" applyAlignment="1">
      <alignment horizontal="centerContinuous"/>
    </xf>
    <xf numFmtId="0" fontId="7" fillId="0" borderId="0" xfId="9" applyFont="1" applyAlignment="1">
      <alignment horizontal="left"/>
    </xf>
    <xf numFmtId="0" fontId="8" fillId="0" borderId="0" xfId="8" applyFont="1" applyAlignment="1">
      <alignment horizontal="left"/>
    </xf>
    <xf numFmtId="0" fontId="3" fillId="0" borderId="0" xfId="8" applyAlignment="1">
      <alignment horizontal="center"/>
    </xf>
    <xf numFmtId="0" fontId="15" fillId="0" borderId="0" xfId="9" applyFont="1"/>
    <xf numFmtId="0" fontId="3" fillId="0" borderId="0" xfId="9"/>
    <xf numFmtId="0" fontId="10" fillId="0" borderId="0" xfId="8" applyFont="1" applyAlignment="1">
      <alignment horizontal="centerContinuous"/>
    </xf>
    <xf numFmtId="0" fontId="10" fillId="0" borderId="0" xfId="11" applyFont="1" applyAlignment="1">
      <alignment horizontal="centerContinuous"/>
    </xf>
    <xf numFmtId="0" fontId="32" fillId="0" borderId="6" xfId="10" applyFont="1" applyBorder="1" applyAlignment="1">
      <alignment horizontal="center" textRotation="90" shrinkToFit="1"/>
    </xf>
    <xf numFmtId="0" fontId="32" fillId="0" borderId="2" xfId="10" applyFont="1" applyBorder="1" applyAlignment="1">
      <alignment horizontal="center" textRotation="90" shrinkToFit="1"/>
    </xf>
    <xf numFmtId="0" fontId="15" fillId="0" borderId="2" xfId="10" applyFont="1" applyBorder="1" applyAlignment="1">
      <alignment horizontal="center" vertical="center" shrinkToFit="1"/>
    </xf>
    <xf numFmtId="0" fontId="18" fillId="2" borderId="6" xfId="8" applyFont="1" applyFill="1" applyBorder="1" applyAlignment="1">
      <alignment horizontal="center" vertical="center"/>
    </xf>
    <xf numFmtId="0" fontId="23" fillId="0" borderId="6" xfId="8" applyFont="1" applyBorder="1" applyAlignment="1">
      <alignment horizontal="center" vertical="center"/>
    </xf>
    <xf numFmtId="0" fontId="23" fillId="0" borderId="6" xfId="8" applyFont="1" applyBorder="1" applyAlignment="1">
      <alignment horizontal="center"/>
    </xf>
    <xf numFmtId="0" fontId="3" fillId="0" borderId="6" xfId="8" applyBorder="1"/>
    <xf numFmtId="0" fontId="23" fillId="0" borderId="6" xfId="8" applyFont="1" applyBorder="1" applyAlignment="1">
      <alignment horizontal="center" vertical="center" wrapText="1"/>
    </xf>
    <xf numFmtId="0" fontId="14" fillId="0" borderId="6" xfId="8" applyFont="1" applyBorder="1" applyAlignment="1">
      <alignment horizontal="center"/>
    </xf>
    <xf numFmtId="0" fontId="35" fillId="0" borderId="6" xfId="8" applyFont="1" applyBorder="1" applyAlignment="1">
      <alignment vertical="top" readingOrder="1"/>
    </xf>
    <xf numFmtId="0" fontId="18" fillId="0" borderId="6" xfId="8" applyFont="1" applyBorder="1" applyAlignment="1">
      <alignment horizontal="center" vertical="center"/>
    </xf>
    <xf numFmtId="0" fontId="23" fillId="2" borderId="6" xfId="8" applyFont="1" applyFill="1" applyBorder="1" applyAlignment="1">
      <alignment horizontal="center" vertical="center" wrapText="1"/>
    </xf>
    <xf numFmtId="0" fontId="23" fillId="0" borderId="6" xfId="8" applyFont="1" applyBorder="1"/>
    <xf numFmtId="2" fontId="25" fillId="0" borderId="6" xfId="5" applyNumberFormat="1" applyFont="1" applyBorder="1" applyAlignment="1">
      <alignment horizontal="center" wrapText="1"/>
    </xf>
    <xf numFmtId="0" fontId="3" fillId="0" borderId="6" xfId="8" applyBorder="1" applyAlignment="1">
      <alignment horizontal="center" vertical="center"/>
    </xf>
    <xf numFmtId="0" fontId="3" fillId="0" borderId="6" xfId="8" applyBorder="1" applyAlignment="1">
      <alignment horizontal="center"/>
    </xf>
    <xf numFmtId="164" fontId="3" fillId="0" borderId="6" xfId="8" applyNumberFormat="1" applyBorder="1" applyAlignment="1">
      <alignment horizontal="center"/>
    </xf>
    <xf numFmtId="0" fontId="18" fillId="0" borderId="0" xfId="8" applyFont="1" applyAlignment="1">
      <alignment horizontal="center" vertical="center"/>
    </xf>
    <xf numFmtId="0" fontId="20" fillId="0" borderId="0" xfId="8" applyFont="1"/>
    <xf numFmtId="0" fontId="23" fillId="0" borderId="0" xfId="8" applyFont="1" applyAlignment="1">
      <alignment horizontal="center" vertical="center"/>
    </xf>
    <xf numFmtId="0" fontId="23" fillId="0" borderId="0" xfId="8" applyFont="1"/>
    <xf numFmtId="0" fontId="8" fillId="0" borderId="0" xfId="8" applyFont="1"/>
    <xf numFmtId="0" fontId="23" fillId="0" borderId="0" xfId="10" applyFont="1" applyAlignment="1">
      <alignment horizontal="left"/>
    </xf>
    <xf numFmtId="0" fontId="3" fillId="0" borderId="0" xfId="11"/>
    <xf numFmtId="0" fontId="23" fillId="0" borderId="0" xfId="12" applyFont="1"/>
    <xf numFmtId="0" fontId="8" fillId="0" borderId="6" xfId="8" applyFont="1" applyBorder="1" applyAlignment="1">
      <alignment horizontal="center"/>
    </xf>
    <xf numFmtId="0" fontId="25" fillId="0" borderId="0" xfId="13" applyFont="1" applyAlignment="1">
      <alignment horizontal="left" vertical="center"/>
    </xf>
    <xf numFmtId="0" fontId="27" fillId="0" borderId="0" xfId="13" applyFont="1" applyAlignment="1">
      <alignment horizontal="center" vertical="center" wrapText="1"/>
    </xf>
    <xf numFmtId="0" fontId="3" fillId="0" borderId="0" xfId="10"/>
    <xf numFmtId="0" fontId="27" fillId="0" borderId="0" xfId="13" applyFont="1" applyAlignment="1">
      <alignment horizontal="left" vertical="center"/>
    </xf>
    <xf numFmtId="0" fontId="23" fillId="0" borderId="0" xfId="12" quotePrefix="1" applyFont="1"/>
    <xf numFmtId="0" fontId="8" fillId="0" borderId="0" xfId="8" applyFont="1" applyAlignment="1">
      <alignment horizontal="center"/>
    </xf>
    <xf numFmtId="164" fontId="3" fillId="0" borderId="0" xfId="8" applyNumberFormat="1" applyAlignment="1">
      <alignment horizontal="center"/>
    </xf>
    <xf numFmtId="0" fontId="3" fillId="4" borderId="6" xfId="8" applyFill="1" applyBorder="1" applyAlignment="1">
      <alignment horizontal="center" vertical="center"/>
    </xf>
    <xf numFmtId="0" fontId="3" fillId="4" borderId="0" xfId="8" applyFill="1"/>
    <xf numFmtId="0" fontId="18" fillId="0" borderId="0" xfId="8" applyFont="1" applyAlignment="1">
      <alignment shrinkToFit="1"/>
    </xf>
    <xf numFmtId="0" fontId="18" fillId="0" borderId="6" xfId="3" applyFont="1" applyBorder="1" applyAlignment="1">
      <alignment shrinkToFit="1"/>
    </xf>
    <xf numFmtId="0" fontId="17" fillId="0" borderId="2" xfId="8" applyFont="1" applyBorder="1" applyAlignment="1">
      <alignment horizontal="center" vertical="center" wrapText="1" readingOrder="1"/>
    </xf>
    <xf numFmtId="0" fontId="17" fillId="0" borderId="25" xfId="8" applyFont="1" applyBorder="1" applyAlignment="1">
      <alignment horizontal="center" vertical="center" wrapText="1" readingOrder="1"/>
    </xf>
    <xf numFmtId="0" fontId="17" fillId="0" borderId="7" xfId="8" applyFont="1" applyBorder="1" applyAlignment="1">
      <alignment horizontal="center" vertical="center" wrapText="1" readingOrder="1"/>
    </xf>
    <xf numFmtId="0" fontId="8" fillId="0" borderId="0" xfId="8" applyFont="1" applyBorder="1" applyAlignment="1">
      <alignment horizontal="center"/>
    </xf>
    <xf numFmtId="0" fontId="23" fillId="0" borderId="6" xfId="1" applyFont="1" applyBorder="1"/>
    <xf numFmtId="0" fontId="25" fillId="0" borderId="6" xfId="5" applyFont="1" applyBorder="1" applyAlignment="1">
      <alignment horizontal="center" vertical="center" wrapText="1"/>
    </xf>
    <xf numFmtId="0" fontId="18" fillId="0" borderId="6" xfId="4" applyFont="1" applyBorder="1" applyAlignment="1">
      <alignment horizontal="left" vertical="center" shrinkToFit="1"/>
    </xf>
    <xf numFmtId="0" fontId="7" fillId="0" borderId="0" xfId="6" applyFont="1" applyAlignment="1">
      <alignment horizontal="centerContinuous"/>
    </xf>
    <xf numFmtId="0" fontId="8" fillId="0" borderId="0" xfId="7" applyFont="1" applyAlignment="1">
      <alignment horizontal="centerContinuous"/>
    </xf>
    <xf numFmtId="0" fontId="4" fillId="0" borderId="0" xfId="6" applyAlignment="1">
      <alignment horizontal="centerContinuous" vertical="top"/>
    </xf>
    <xf numFmtId="0" fontId="9" fillId="0" borderId="0" xfId="6" applyFont="1" applyAlignment="1">
      <alignment horizontal="centerContinuous" vertical="top"/>
    </xf>
    <xf numFmtId="0" fontId="10" fillId="0" borderId="1" xfId="6" applyFont="1" applyBorder="1" applyAlignment="1">
      <alignment horizontal="centerContinuous"/>
    </xf>
    <xf numFmtId="0" fontId="8" fillId="0" borderId="1" xfId="7" applyFont="1" applyBorder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2" applyFont="1" applyAlignment="1">
      <alignment horizontal="centerContinuous"/>
    </xf>
    <xf numFmtId="0" fontId="5" fillId="0" borderId="0" xfId="1" applyAlignment="1">
      <alignment horizontal="centerContinuous" vertical="top"/>
    </xf>
    <xf numFmtId="0" fontId="9" fillId="0" borderId="0" xfId="1" applyFont="1" applyAlignment="1">
      <alignment horizontal="centerContinuous" vertical="top"/>
    </xf>
    <xf numFmtId="0" fontId="10" fillId="0" borderId="1" xfId="1" applyFont="1" applyBorder="1" applyAlignment="1">
      <alignment horizontal="centerContinuous"/>
    </xf>
    <xf numFmtId="0" fontId="8" fillId="0" borderId="1" xfId="2" applyFont="1" applyBorder="1" applyAlignment="1">
      <alignment horizontal="centerContinuous"/>
    </xf>
    <xf numFmtId="0" fontId="22" fillId="0" borderId="22" xfId="4" applyFont="1" applyBorder="1" applyAlignment="1">
      <alignment vertical="center" shrinkToFit="1"/>
    </xf>
    <xf numFmtId="0" fontId="22" fillId="0" borderId="11" xfId="4" applyFont="1" applyBorder="1" applyAlignment="1">
      <alignment vertical="center" shrinkToFit="1"/>
    </xf>
    <xf numFmtId="0" fontId="22" fillId="0" borderId="8" xfId="4" applyFont="1" applyBorder="1" applyAlignment="1">
      <alignment vertical="center" shrinkToFit="1"/>
    </xf>
    <xf numFmtId="0" fontId="22" fillId="0" borderId="20" xfId="4" applyFont="1" applyBorder="1" applyAlignment="1">
      <alignment vertical="center" shrinkToFit="1"/>
    </xf>
    <xf numFmtId="0" fontId="22" fillId="0" borderId="8" xfId="4" applyFont="1" applyBorder="1" applyAlignment="1">
      <alignment horizontal="left" vertical="center" shrinkToFit="1"/>
    </xf>
    <xf numFmtId="0" fontId="20" fillId="0" borderId="0" xfId="1" applyFont="1" applyBorder="1" applyAlignment="1">
      <alignment horizontal="center"/>
    </xf>
    <xf numFmtId="0" fontId="2" fillId="0" borderId="0" xfId="15"/>
    <xf numFmtId="0" fontId="37" fillId="0" borderId="6" xfId="15" applyFont="1" applyBorder="1" applyAlignment="1">
      <alignment horizontal="center" vertical="center"/>
    </xf>
    <xf numFmtId="0" fontId="14" fillId="0" borderId="6" xfId="15" applyFont="1" applyBorder="1" applyAlignment="1">
      <alignment horizontal="center" vertical="center"/>
    </xf>
    <xf numFmtId="0" fontId="14" fillId="0" borderId="6" xfId="15" applyFont="1" applyBorder="1" applyAlignment="1">
      <alignment horizontal="center"/>
    </xf>
    <xf numFmtId="0" fontId="37" fillId="0" borderId="6" xfId="15" applyFont="1" applyBorder="1" applyAlignment="1">
      <alignment horizontal="center"/>
    </xf>
    <xf numFmtId="0" fontId="2" fillId="0" borderId="6" xfId="15" applyBorder="1" applyAlignment="1">
      <alignment horizontal="center"/>
    </xf>
    <xf numFmtId="0" fontId="2" fillId="0" borderId="6" xfId="15" applyBorder="1"/>
    <xf numFmtId="0" fontId="1" fillId="0" borderId="0" xfId="8" applyFont="1"/>
    <xf numFmtId="0" fontId="15" fillId="0" borderId="6" xfId="10" applyFont="1" applyBorder="1" applyAlignment="1">
      <alignment horizontal="center" textRotation="90" shrinkToFit="1"/>
    </xf>
    <xf numFmtId="0" fontId="15" fillId="0" borderId="2" xfId="10" applyFont="1" applyBorder="1" applyAlignment="1">
      <alignment horizontal="center" textRotation="90" shrinkToFit="1"/>
    </xf>
    <xf numFmtId="0" fontId="39" fillId="0" borderId="0" xfId="8" applyFont="1"/>
    <xf numFmtId="0" fontId="39" fillId="0" borderId="0" xfId="8" applyFont="1" applyAlignment="1">
      <alignment horizontal="right"/>
    </xf>
    <xf numFmtId="0" fontId="0" fillId="0" borderId="6" xfId="0" applyBorder="1">
      <alignment vertical="top"/>
    </xf>
    <xf numFmtId="0" fontId="0" fillId="0" borderId="6" xfId="0" applyBorder="1" applyAlignment="1">
      <alignment horizontal="center" vertical="top"/>
    </xf>
    <xf numFmtId="0" fontId="40" fillId="0" borderId="0" xfId="0" applyFont="1" applyAlignment="1">
      <alignment horizontal="centerContinuous" vertical="top"/>
    </xf>
    <xf numFmtId="0" fontId="18" fillId="0" borderId="6" xfId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30" fillId="0" borderId="0" xfId="2" applyFont="1" applyAlignment="1">
      <alignment horizontal="center"/>
    </xf>
    <xf numFmtId="0" fontId="30" fillId="0" borderId="0" xfId="1" applyFont="1" applyAlignment="1">
      <alignment horizontal="center"/>
    </xf>
    <xf numFmtId="0" fontId="16" fillId="0" borderId="2" xfId="1" applyFont="1" applyBorder="1" applyAlignment="1">
      <alignment horizontal="center" vertical="center" wrapText="1" readingOrder="1"/>
    </xf>
    <xf numFmtId="0" fontId="16" fillId="0" borderId="7" xfId="1" applyFont="1" applyBorder="1" applyAlignment="1">
      <alignment horizontal="center" vertical="center" wrapText="1" readingOrder="1"/>
    </xf>
    <xf numFmtId="0" fontId="17" fillId="0" borderId="2" xfId="1" applyFont="1" applyBorder="1" applyAlignment="1">
      <alignment horizontal="center" vertical="center" wrapText="1" readingOrder="1"/>
    </xf>
    <xf numFmtId="0" fontId="17" fillId="0" borderId="7" xfId="1" applyFont="1" applyBorder="1" applyAlignment="1">
      <alignment horizontal="center" vertical="center" wrapText="1" readingOrder="1"/>
    </xf>
    <xf numFmtId="0" fontId="16" fillId="0" borderId="2" xfId="1" applyFont="1" applyBorder="1" applyAlignment="1">
      <alignment horizontal="center" vertical="center" readingOrder="1"/>
    </xf>
    <xf numFmtId="0" fontId="16" fillId="0" borderId="7" xfId="1" applyFont="1" applyBorder="1" applyAlignment="1">
      <alignment horizontal="center" vertical="center" readingOrder="1"/>
    </xf>
    <xf numFmtId="0" fontId="14" fillId="0" borderId="6" xfId="15" applyFont="1" applyBorder="1" applyAlignment="1">
      <alignment horizontal="center" vertical="center"/>
    </xf>
    <xf numFmtId="0" fontId="36" fillId="0" borderId="0" xfId="15" applyFont="1" applyAlignment="1">
      <alignment horizontal="center"/>
    </xf>
    <xf numFmtId="0" fontId="37" fillId="0" borderId="6" xfId="15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15" fillId="0" borderId="3" xfId="10" applyFont="1" applyBorder="1" applyAlignment="1">
      <alignment horizontal="center" vertical="center"/>
    </xf>
    <xf numFmtId="0" fontId="15" fillId="0" borderId="4" xfId="10" applyFont="1" applyBorder="1" applyAlignment="1">
      <alignment horizontal="center" vertical="center"/>
    </xf>
    <xf numFmtId="0" fontId="15" fillId="0" borderId="5" xfId="10" applyFont="1" applyBorder="1" applyAlignment="1">
      <alignment horizontal="center" vertical="center"/>
    </xf>
    <xf numFmtId="0" fontId="14" fillId="0" borderId="0" xfId="9" applyFont="1" applyAlignment="1">
      <alignment horizontal="center"/>
    </xf>
    <xf numFmtId="0" fontId="16" fillId="0" borderId="2" xfId="8" applyFont="1" applyBorder="1" applyAlignment="1">
      <alignment horizontal="center" vertical="center" wrapText="1" readingOrder="1"/>
    </xf>
    <xf numFmtId="0" fontId="16" fillId="0" borderId="25" xfId="8" applyFont="1" applyBorder="1" applyAlignment="1">
      <alignment horizontal="center" vertical="center" wrapText="1" readingOrder="1"/>
    </xf>
    <xf numFmtId="0" fontId="16" fillId="0" borderId="7" xfId="8" applyFont="1" applyBorder="1" applyAlignment="1">
      <alignment horizontal="center" vertical="center" wrapText="1" readingOrder="1"/>
    </xf>
    <xf numFmtId="0" fontId="17" fillId="0" borderId="2" xfId="8" applyFont="1" applyBorder="1" applyAlignment="1">
      <alignment horizontal="center" vertical="center" wrapText="1" readingOrder="1"/>
    </xf>
    <xf numFmtId="0" fontId="17" fillId="0" borderId="25" xfId="8" applyFont="1" applyBorder="1" applyAlignment="1">
      <alignment horizontal="center" vertical="center" wrapText="1" readingOrder="1"/>
    </xf>
    <xf numFmtId="0" fontId="17" fillId="0" borderId="7" xfId="8" applyFont="1" applyBorder="1" applyAlignment="1">
      <alignment horizontal="center" vertical="center" wrapText="1" readingOrder="1"/>
    </xf>
    <xf numFmtId="0" fontId="16" fillId="0" borderId="2" xfId="8" applyFont="1" applyBorder="1" applyAlignment="1">
      <alignment horizontal="center" vertical="center" readingOrder="1"/>
    </xf>
    <xf numFmtId="0" fontId="16" fillId="0" borderId="25" xfId="8" applyFont="1" applyBorder="1" applyAlignment="1">
      <alignment horizontal="center" vertical="center" readingOrder="1"/>
    </xf>
    <xf numFmtId="0" fontId="16" fillId="0" borderId="7" xfId="8" applyFont="1" applyBorder="1" applyAlignment="1">
      <alignment horizontal="center" vertical="center" readingOrder="1"/>
    </xf>
    <xf numFmtId="0" fontId="15" fillId="0" borderId="6" xfId="10" applyFont="1" applyBorder="1" applyAlignment="1">
      <alignment horizontal="center" vertical="center"/>
    </xf>
    <xf numFmtId="0" fontId="6" fillId="0" borderId="6" xfId="10" applyFont="1" applyBorder="1" applyAlignment="1">
      <alignment horizontal="center" textRotation="90" wrapText="1"/>
    </xf>
    <xf numFmtId="0" fontId="6" fillId="0" borderId="2" xfId="10" applyFont="1" applyBorder="1" applyAlignment="1">
      <alignment horizontal="center" textRotation="90" wrapText="1"/>
    </xf>
    <xf numFmtId="0" fontId="6" fillId="0" borderId="6" xfId="10" applyFont="1" applyBorder="1" applyAlignment="1">
      <alignment horizontal="center" textRotation="90"/>
    </xf>
    <xf numFmtId="0" fontId="6" fillId="0" borderId="2" xfId="10" applyFont="1" applyBorder="1" applyAlignment="1">
      <alignment horizontal="center" textRotation="90"/>
    </xf>
    <xf numFmtId="0" fontId="15" fillId="0" borderId="2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16" fillId="0" borderId="2" xfId="6" applyFont="1" applyBorder="1" applyAlignment="1">
      <alignment horizontal="center" vertical="center" wrapText="1" readingOrder="1"/>
    </xf>
    <xf numFmtId="0" fontId="16" fillId="0" borderId="7" xfId="6" applyFont="1" applyBorder="1" applyAlignment="1">
      <alignment horizontal="center" vertical="center" wrapText="1" readingOrder="1"/>
    </xf>
    <xf numFmtId="0" fontId="17" fillId="0" borderId="2" xfId="6" applyFont="1" applyBorder="1" applyAlignment="1">
      <alignment horizontal="center" vertical="center" wrapText="1" readingOrder="1"/>
    </xf>
    <xf numFmtId="0" fontId="17" fillId="0" borderId="7" xfId="6" applyFont="1" applyBorder="1" applyAlignment="1">
      <alignment horizontal="center" vertical="center" wrapText="1" readingOrder="1"/>
    </xf>
    <xf numFmtId="0" fontId="16" fillId="0" borderId="2" xfId="6" applyFont="1" applyBorder="1" applyAlignment="1">
      <alignment horizontal="center" vertical="center" readingOrder="1"/>
    </xf>
    <xf numFmtId="0" fontId="16" fillId="0" borderId="7" xfId="6" applyFont="1" applyBorder="1" applyAlignment="1">
      <alignment horizontal="center" vertical="center" readingOrder="1"/>
    </xf>
    <xf numFmtId="0" fontId="14" fillId="0" borderId="0" xfId="7" applyFont="1" applyAlignment="1">
      <alignment horizontal="center"/>
    </xf>
    <xf numFmtId="0" fontId="15" fillId="0" borderId="3" xfId="7" applyFont="1" applyBorder="1" applyAlignment="1">
      <alignment horizontal="center" vertical="center"/>
    </xf>
    <xf numFmtId="0" fontId="15" fillId="0" borderId="4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/>
    </xf>
    <xf numFmtId="0" fontId="32" fillId="0" borderId="3" xfId="10" applyFont="1" applyBorder="1" applyAlignment="1">
      <alignment horizontal="center" vertical="center" shrinkToFit="1"/>
    </xf>
    <xf numFmtId="0" fontId="32" fillId="0" borderId="5" xfId="10" applyFont="1" applyBorder="1" applyAlignment="1">
      <alignment horizontal="center" vertical="center" shrinkToFit="1"/>
    </xf>
    <xf numFmtId="0" fontId="33" fillId="0" borderId="3" xfId="10" applyFont="1" applyBorder="1" applyAlignment="1">
      <alignment horizontal="center" vertical="center" shrinkToFit="1"/>
    </xf>
    <xf numFmtId="0" fontId="33" fillId="0" borderId="5" xfId="10" applyFont="1" applyBorder="1" applyAlignment="1">
      <alignment horizontal="center" vertical="center" shrinkToFit="1"/>
    </xf>
    <xf numFmtId="0" fontId="34" fillId="0" borderId="3" xfId="10" applyFont="1" applyBorder="1" applyAlignment="1">
      <alignment horizontal="center" vertical="center" wrapText="1"/>
    </xf>
    <xf numFmtId="0" fontId="34" fillId="0" borderId="5" xfId="1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top"/>
    </xf>
    <xf numFmtId="0" fontId="14" fillId="0" borderId="0" xfId="1" applyFont="1" applyAlignment="1">
      <alignment horizontal="center"/>
    </xf>
    <xf numFmtId="0" fontId="3" fillId="0" borderId="6" xfId="8" applyFill="1" applyBorder="1" applyAlignment="1">
      <alignment horizontal="center" vertical="center"/>
    </xf>
    <xf numFmtId="0" fontId="3" fillId="0" borderId="0" xfId="8" applyFill="1"/>
    <xf numFmtId="0" fontId="18" fillId="0" borderId="6" xfId="8" applyFont="1" applyFill="1" applyBorder="1" applyAlignment="1">
      <alignment horizontal="center" vertical="center"/>
    </xf>
    <xf numFmtId="0" fontId="3" fillId="0" borderId="6" xfId="8" applyFill="1" applyBorder="1"/>
    <xf numFmtId="0" fontId="23" fillId="0" borderId="6" xfId="8" applyFont="1" applyFill="1" applyBorder="1" applyAlignment="1">
      <alignment horizontal="center" vertical="center"/>
    </xf>
    <xf numFmtId="0" fontId="23" fillId="0" borderId="6" xfId="8" applyFont="1" applyFill="1" applyBorder="1"/>
    <xf numFmtId="2" fontId="25" fillId="0" borderId="6" xfId="5" applyNumberFormat="1" applyFont="1" applyFill="1" applyBorder="1" applyAlignment="1">
      <alignment horizontal="center" wrapText="1"/>
    </xf>
  </cellXfs>
  <cellStyles count="16">
    <cellStyle name="Normal" xfId="0" builtinId="0"/>
    <cellStyle name="Normal 2 2" xfId="4" xr:uid="{378936AD-AC14-427A-B4C2-D26624F3650C}"/>
    <cellStyle name="Normal 3" xfId="14" xr:uid="{18D89070-3C99-4716-83E3-32345995565A}"/>
    <cellStyle name="Normal 3 2 2 2" xfId="12" xr:uid="{313BB30D-0DB6-4CF2-9493-C40AE180E677}"/>
    <cellStyle name="Normal 3 2 2 3" xfId="2" xr:uid="{7EC37232-BCA8-48BF-BE3B-89A762455C11}"/>
    <cellStyle name="Normal 3 2 2 3 2" xfId="7" xr:uid="{4C18DE94-E6D4-4DFC-A9B6-A3BFDA5E038A}"/>
    <cellStyle name="Normal 3 2 2 3 3" xfId="9" xr:uid="{A1F30250-063D-4DF0-A75A-2755DB5318BD}"/>
    <cellStyle name="Normal 3 3 2" xfId="10" xr:uid="{36B5ACD3-C13C-407D-893E-A4C2C761BC75}"/>
    <cellStyle name="Normal 4" xfId="3" xr:uid="{5E235FF5-64B2-42A7-BA57-D474E0D421DE}"/>
    <cellStyle name="Normal 5 2 2" xfId="15" xr:uid="{54268BED-F0E3-421D-98F9-174AA057805B}"/>
    <cellStyle name="Normal 6 2" xfId="11" xr:uid="{37A384AF-2623-47B5-92FF-8E4FE1D8E61F}"/>
    <cellStyle name="Normal 6 3" xfId="1" xr:uid="{DCEAFF26-EDB8-4ACE-AAD5-F272959B293F}"/>
    <cellStyle name="Normal 6 3 2" xfId="6" xr:uid="{78DF096F-544B-4DF7-90B9-426B437CA7CC}"/>
    <cellStyle name="Normal 6 3 3" xfId="8" xr:uid="{EBFFCDA8-E95B-4A0C-A79C-BA6FA174CE90}"/>
    <cellStyle name="Normal_Sheet1 2" xfId="5" xr:uid="{F83508C3-98D4-4898-A6B5-5CF34D38AD0D}"/>
    <cellStyle name="Normal_Sheet2 2" xfId="13" xr:uid="{26EC26DE-427E-4FB7-BC92-DDA6241954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47625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1562F739-12E2-4EDC-978C-13AD5968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76200</xdr:rowOff>
    </xdr:from>
    <xdr:to>
      <xdr:col>2</xdr:col>
      <xdr:colOff>76201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DAED12AE-0BC3-418E-9F73-BF8FC04DB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76200"/>
          <a:ext cx="723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3</xdr:col>
      <xdr:colOff>47625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31FFC12A-09AA-409C-85E0-5FC5085B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667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76200</xdr:rowOff>
    </xdr:from>
    <xdr:to>
      <xdr:col>2</xdr:col>
      <xdr:colOff>76201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69D18B9C-FDE5-47CC-BAC2-C4F7F7B1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6" y="76200"/>
          <a:ext cx="723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47625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A99E9627-EB13-4414-A60E-46407F170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0</xdr:row>
      <xdr:rowOff>28575</xdr:rowOff>
    </xdr:from>
    <xdr:to>
      <xdr:col>20</xdr:col>
      <xdr:colOff>111148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73DD9D-3208-4D1B-8EB9-9EDD119D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8575"/>
          <a:ext cx="57787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1</xdr:col>
      <xdr:colOff>355444</xdr:colOff>
      <xdr:row>3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94DD2C-CF74-447D-98C8-68FF1C236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67929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63500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3F5FF5EE-09E3-4961-830D-608B38B2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21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38099</xdr:rowOff>
    </xdr:from>
    <xdr:to>
      <xdr:col>20</xdr:col>
      <xdr:colOff>187879</xdr:colOff>
      <xdr:row>3</xdr:row>
      <xdr:rowOff>57149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31EBDF-F22A-4C9E-84D1-FD497756F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38099"/>
          <a:ext cx="626029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0</xdr:colOff>
      <xdr:row>3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50A8BE-F88B-476F-8D61-B24D1BFF6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679294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95250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3B6C88BA-1540-4CB7-B49D-FAC0291E3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742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2</xdr:col>
      <xdr:colOff>63500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9E24BB95-96BC-40DF-A03B-E33F4535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3208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0</xdr:row>
      <xdr:rowOff>85725</xdr:rowOff>
    </xdr:from>
    <xdr:to>
      <xdr:col>20</xdr:col>
      <xdr:colOff>120673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CD9D16-288F-4D7A-902A-E87B7B365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85725"/>
          <a:ext cx="57787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345919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0AEAD8-04F8-4C5A-B80B-F7BC56F4F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679294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3</xdr:col>
      <xdr:colOff>47625</xdr:colOff>
      <xdr:row>3</xdr:row>
      <xdr:rowOff>133350</xdr:rowOff>
    </xdr:to>
    <xdr:pic>
      <xdr:nvPicPr>
        <xdr:cNvPr id="2" name="Picture 3" descr="Depag">
          <a:extLst>
            <a:ext uri="{FF2B5EF4-FFF2-40B4-BE49-F238E27FC236}">
              <a16:creationId xmlns:a16="http://schemas.microsoft.com/office/drawing/2014/main" id="{3B94B28E-B6A2-4CF9-BF85-D9DE8F84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4</xdr:row>
      <xdr:rowOff>112210</xdr:rowOff>
    </xdr:from>
    <xdr:ext cx="4665187" cy="262822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11DE54-15C4-4843-A39C-23A8B724D876}"/>
            </a:ext>
          </a:extLst>
        </xdr:cNvPr>
        <xdr:cNvSpPr/>
      </xdr:nvSpPr>
      <xdr:spPr>
        <a:xfrm>
          <a:off x="504825" y="759910"/>
          <a:ext cx="4665187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DATA SISWA</a:t>
          </a:r>
        </a:p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KELAS VII-VIII-IX</a:t>
          </a:r>
        </a:p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TP</a:t>
          </a:r>
          <a:r>
            <a:rPr lang="en-US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2023-2024</a:t>
          </a:r>
          <a:endParaRPr lang="en-U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DMINISTRASI%20UAS%202011-2012/DH%20DAN%20NILAI%20UAS%20%20VII-VIII-IX%20TH%20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DMINISTRASI%20KURIKULUM/ADM%20KUR%202017-2018/DATA%20SISWA%202017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-PPDB%202014-2015/DATA%20HASIL%20PPDB%202014-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A%20PPDB%202017-2018/PPDB%202017-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PPDB%202018-2019/laporan%20diterima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DMINISTRASI%20KURIKULUM/ADMINISTRASI%20TAHUN%202011-2012/PEMBAGIAN%20KELAS%20VII%2011-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ADMINISTRASI%202018-2019/A-PPDB%202014-2015/PENGUMUMANAN%20PPDB%202014-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I%20KURIKULUM/DATA%20SISWA%20KELAS%20VII-VIII-IX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PERUANG"/>
      <sheetName val="DH VIII+IX"/>
      <sheetName val="ABSEN KLS VIII-IX"/>
      <sheetName val="NO KLS VII"/>
      <sheetName val="NO. UAS KLS VIII"/>
      <sheetName val="NO UAS KLS IX"/>
      <sheetName val="DNILAI KLS VII"/>
      <sheetName val="ABSEN KELAS VII"/>
      <sheetName val="KELAS VIII"/>
      <sheetName val="KLS IX BARU"/>
      <sheetName val="REKAP"/>
      <sheetName val="REKAP U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 t="str">
            <v>L</v>
          </cell>
        </row>
        <row r="9">
          <cell r="F9" t="str">
            <v>L</v>
          </cell>
        </row>
        <row r="10">
          <cell r="F10" t="str">
            <v>P</v>
          </cell>
        </row>
        <row r="11">
          <cell r="F11" t="str">
            <v>P</v>
          </cell>
        </row>
        <row r="12">
          <cell r="F12" t="str">
            <v>P</v>
          </cell>
        </row>
        <row r="13">
          <cell r="F13" t="str">
            <v>P</v>
          </cell>
        </row>
        <row r="14">
          <cell r="F14" t="str">
            <v>L</v>
          </cell>
        </row>
        <row r="15">
          <cell r="F15" t="str">
            <v>P</v>
          </cell>
        </row>
        <row r="16">
          <cell r="F16" t="str">
            <v>P</v>
          </cell>
        </row>
        <row r="17">
          <cell r="F17" t="str">
            <v>P</v>
          </cell>
        </row>
        <row r="18">
          <cell r="F18" t="str">
            <v>L</v>
          </cell>
        </row>
        <row r="19">
          <cell r="F19" t="str">
            <v>P</v>
          </cell>
        </row>
        <row r="20">
          <cell r="F20" t="str">
            <v>P</v>
          </cell>
        </row>
        <row r="21">
          <cell r="F21" t="str">
            <v>P</v>
          </cell>
        </row>
        <row r="22">
          <cell r="F22" t="str">
            <v>L</v>
          </cell>
        </row>
        <row r="23">
          <cell r="F23" t="str">
            <v>P</v>
          </cell>
        </row>
        <row r="24">
          <cell r="F24" t="str">
            <v>L</v>
          </cell>
        </row>
        <row r="25">
          <cell r="F25" t="str">
            <v>P</v>
          </cell>
        </row>
        <row r="26">
          <cell r="F26" t="str">
            <v>L</v>
          </cell>
        </row>
        <row r="27">
          <cell r="F27" t="str">
            <v>P</v>
          </cell>
        </row>
        <row r="28">
          <cell r="F28" t="str">
            <v>P</v>
          </cell>
        </row>
        <row r="29">
          <cell r="F29" t="str">
            <v>P</v>
          </cell>
        </row>
        <row r="30">
          <cell r="F30" t="str">
            <v>L</v>
          </cell>
        </row>
        <row r="31">
          <cell r="F31" t="str">
            <v>P</v>
          </cell>
        </row>
        <row r="32">
          <cell r="F32" t="str">
            <v>P</v>
          </cell>
        </row>
        <row r="33">
          <cell r="F33" t="str">
            <v>P</v>
          </cell>
        </row>
        <row r="34">
          <cell r="F34" t="str">
            <v>P</v>
          </cell>
        </row>
        <row r="35">
          <cell r="F35" t="str">
            <v>P</v>
          </cell>
        </row>
        <row r="36">
          <cell r="F36" t="str">
            <v>P</v>
          </cell>
        </row>
        <row r="37">
          <cell r="F37" t="str">
            <v>P</v>
          </cell>
        </row>
        <row r="38">
          <cell r="F38" t="str">
            <v>P</v>
          </cell>
        </row>
        <row r="39">
          <cell r="F39" t="str">
            <v>L</v>
          </cell>
        </row>
        <row r="40">
          <cell r="F40" t="str">
            <v>P</v>
          </cell>
        </row>
        <row r="41">
          <cell r="F41" t="str">
            <v>P</v>
          </cell>
        </row>
        <row r="42">
          <cell r="F42" t="str">
            <v>P</v>
          </cell>
        </row>
        <row r="43">
          <cell r="F43" t="str">
            <v>P</v>
          </cell>
        </row>
        <row r="44">
          <cell r="F44" t="str">
            <v>L</v>
          </cell>
        </row>
        <row r="45">
          <cell r="F45" t="str">
            <v>L</v>
          </cell>
        </row>
        <row r="46">
          <cell r="F46" t="str">
            <v>L</v>
          </cell>
        </row>
        <row r="47">
          <cell r="F47" t="str">
            <v>P</v>
          </cell>
        </row>
        <row r="48">
          <cell r="F48" t="str">
            <v>P</v>
          </cell>
        </row>
        <row r="49">
          <cell r="F49" t="str">
            <v>P</v>
          </cell>
        </row>
        <row r="50">
          <cell r="F50" t="str">
            <v>P</v>
          </cell>
        </row>
        <row r="51">
          <cell r="F51" t="str">
            <v>L</v>
          </cell>
        </row>
        <row r="52">
          <cell r="F52" t="str">
            <v>L</v>
          </cell>
        </row>
        <row r="53">
          <cell r="F53" t="str">
            <v>P</v>
          </cell>
        </row>
        <row r="54">
          <cell r="F54" t="str">
            <v>P</v>
          </cell>
        </row>
        <row r="55">
          <cell r="F55" t="str">
            <v>L</v>
          </cell>
        </row>
        <row r="56">
          <cell r="F56" t="str">
            <v>P</v>
          </cell>
        </row>
        <row r="57">
          <cell r="F57" t="str">
            <v>L</v>
          </cell>
        </row>
        <row r="58">
          <cell r="F58" t="str">
            <v>P</v>
          </cell>
        </row>
        <row r="59">
          <cell r="F59" t="str">
            <v>P</v>
          </cell>
        </row>
        <row r="60">
          <cell r="F60" t="str">
            <v>L</v>
          </cell>
        </row>
        <row r="61">
          <cell r="F61" t="str">
            <v>P</v>
          </cell>
        </row>
        <row r="62">
          <cell r="F62" t="str">
            <v>P</v>
          </cell>
        </row>
        <row r="63">
          <cell r="F63" t="str">
            <v>P</v>
          </cell>
        </row>
        <row r="64">
          <cell r="F64" t="str">
            <v>L</v>
          </cell>
        </row>
        <row r="65">
          <cell r="F65" t="str">
            <v>P</v>
          </cell>
        </row>
        <row r="66">
          <cell r="F66" t="str">
            <v>L</v>
          </cell>
        </row>
        <row r="67">
          <cell r="F67" t="str">
            <v>L</v>
          </cell>
        </row>
        <row r="68">
          <cell r="F68" t="str">
            <v>P</v>
          </cell>
        </row>
        <row r="69">
          <cell r="F69" t="str">
            <v>P</v>
          </cell>
        </row>
        <row r="70">
          <cell r="F70" t="str">
            <v>P</v>
          </cell>
        </row>
        <row r="71">
          <cell r="F71" t="str">
            <v>P</v>
          </cell>
        </row>
        <row r="72">
          <cell r="F72" t="str">
            <v>P</v>
          </cell>
        </row>
        <row r="73">
          <cell r="F73" t="str">
            <v>L</v>
          </cell>
        </row>
        <row r="74">
          <cell r="F74" t="str">
            <v>P</v>
          </cell>
        </row>
        <row r="75">
          <cell r="F75" t="str">
            <v>P</v>
          </cell>
        </row>
        <row r="76">
          <cell r="F76" t="str">
            <v>L</v>
          </cell>
        </row>
        <row r="77">
          <cell r="F77" t="str">
            <v>P</v>
          </cell>
        </row>
        <row r="78">
          <cell r="F78" t="str">
            <v>P</v>
          </cell>
        </row>
        <row r="79">
          <cell r="F79" t="str">
            <v>P</v>
          </cell>
        </row>
        <row r="80">
          <cell r="F80" t="str">
            <v>P</v>
          </cell>
        </row>
        <row r="81">
          <cell r="F81" t="str">
            <v>L</v>
          </cell>
        </row>
        <row r="82">
          <cell r="F82" t="str">
            <v>P</v>
          </cell>
        </row>
        <row r="83">
          <cell r="F83" t="str">
            <v>P</v>
          </cell>
        </row>
        <row r="84">
          <cell r="F84" t="str">
            <v>L</v>
          </cell>
        </row>
        <row r="85">
          <cell r="F85" t="str">
            <v>L</v>
          </cell>
        </row>
        <row r="86">
          <cell r="F86" t="str">
            <v>P</v>
          </cell>
        </row>
        <row r="87">
          <cell r="F87" t="str">
            <v>P</v>
          </cell>
        </row>
        <row r="88">
          <cell r="F88" t="str">
            <v>P</v>
          </cell>
        </row>
        <row r="89">
          <cell r="F89" t="str">
            <v>P</v>
          </cell>
        </row>
        <row r="90">
          <cell r="F90" t="str">
            <v>P</v>
          </cell>
        </row>
        <row r="91">
          <cell r="F91" t="str">
            <v>P</v>
          </cell>
        </row>
        <row r="92">
          <cell r="F92" t="str">
            <v>L</v>
          </cell>
        </row>
        <row r="93">
          <cell r="F93" t="str">
            <v>P</v>
          </cell>
        </row>
        <row r="94">
          <cell r="F94" t="str">
            <v>P</v>
          </cell>
        </row>
        <row r="95">
          <cell r="F95" t="str">
            <v>L</v>
          </cell>
        </row>
        <row r="96">
          <cell r="F96" t="str">
            <v>P</v>
          </cell>
        </row>
        <row r="97">
          <cell r="F97" t="str">
            <v>P</v>
          </cell>
        </row>
        <row r="98">
          <cell r="F98" t="str">
            <v>P</v>
          </cell>
        </row>
        <row r="99">
          <cell r="F99" t="str">
            <v>P</v>
          </cell>
        </row>
        <row r="100">
          <cell r="F100" t="str">
            <v>P</v>
          </cell>
        </row>
        <row r="101">
          <cell r="F101" t="str">
            <v>P</v>
          </cell>
        </row>
        <row r="102">
          <cell r="F102" t="str">
            <v>P</v>
          </cell>
        </row>
        <row r="103">
          <cell r="F103" t="str">
            <v>P</v>
          </cell>
        </row>
        <row r="104">
          <cell r="F104" t="str">
            <v>L</v>
          </cell>
        </row>
        <row r="105">
          <cell r="F105" t="str">
            <v>P</v>
          </cell>
        </row>
        <row r="106">
          <cell r="F106" t="str">
            <v>P</v>
          </cell>
        </row>
        <row r="107">
          <cell r="F107" t="str">
            <v>P</v>
          </cell>
        </row>
        <row r="108">
          <cell r="F108" t="str">
            <v>P</v>
          </cell>
        </row>
        <row r="109">
          <cell r="F109" t="str">
            <v>L</v>
          </cell>
        </row>
        <row r="110">
          <cell r="F110" t="str">
            <v>L</v>
          </cell>
        </row>
        <row r="111">
          <cell r="F111" t="str">
            <v>L</v>
          </cell>
        </row>
        <row r="112">
          <cell r="F112" t="str">
            <v>L</v>
          </cell>
        </row>
        <row r="113">
          <cell r="F113" t="str">
            <v>P</v>
          </cell>
        </row>
        <row r="114">
          <cell r="F114" t="str">
            <v>L</v>
          </cell>
        </row>
        <row r="115">
          <cell r="F115" t="str">
            <v>P</v>
          </cell>
        </row>
        <row r="116">
          <cell r="F116" t="str">
            <v>L</v>
          </cell>
        </row>
        <row r="117">
          <cell r="F117" t="str">
            <v>P</v>
          </cell>
        </row>
        <row r="118">
          <cell r="F118" t="str">
            <v>L</v>
          </cell>
        </row>
        <row r="119">
          <cell r="F119" t="str">
            <v>P</v>
          </cell>
        </row>
        <row r="120">
          <cell r="F120" t="str">
            <v>P</v>
          </cell>
        </row>
        <row r="121">
          <cell r="F121" t="str">
            <v>L</v>
          </cell>
        </row>
        <row r="122">
          <cell r="F122" t="str">
            <v>P</v>
          </cell>
        </row>
        <row r="123">
          <cell r="F123" t="str">
            <v>L</v>
          </cell>
        </row>
        <row r="124">
          <cell r="F124" t="str">
            <v>L</v>
          </cell>
        </row>
        <row r="125">
          <cell r="F125" t="str">
            <v>P</v>
          </cell>
        </row>
        <row r="126">
          <cell r="F126" t="str">
            <v>P</v>
          </cell>
        </row>
        <row r="127">
          <cell r="F127" t="str">
            <v>P</v>
          </cell>
        </row>
        <row r="128">
          <cell r="F128" t="str">
            <v>L</v>
          </cell>
        </row>
        <row r="129">
          <cell r="F129" t="str">
            <v>P</v>
          </cell>
        </row>
        <row r="130">
          <cell r="F130" t="str">
            <v>P</v>
          </cell>
        </row>
        <row r="131">
          <cell r="F131" t="str">
            <v>L</v>
          </cell>
        </row>
        <row r="132">
          <cell r="F132" t="str">
            <v>P</v>
          </cell>
        </row>
        <row r="133">
          <cell r="F133" t="str">
            <v>P</v>
          </cell>
        </row>
        <row r="134">
          <cell r="F134" t="str">
            <v>P</v>
          </cell>
        </row>
        <row r="135">
          <cell r="F135" t="str">
            <v>P</v>
          </cell>
        </row>
        <row r="136">
          <cell r="F136" t="str">
            <v>P</v>
          </cell>
        </row>
        <row r="137">
          <cell r="F137" t="str">
            <v>P</v>
          </cell>
        </row>
        <row r="138">
          <cell r="F138" t="str">
            <v>L</v>
          </cell>
        </row>
        <row r="139">
          <cell r="F139" t="str">
            <v>L</v>
          </cell>
        </row>
        <row r="140">
          <cell r="F140" t="str">
            <v>L</v>
          </cell>
        </row>
        <row r="141">
          <cell r="F141" t="str">
            <v>P</v>
          </cell>
        </row>
        <row r="142">
          <cell r="F142" t="str">
            <v>P</v>
          </cell>
        </row>
        <row r="143">
          <cell r="F143" t="str">
            <v>L</v>
          </cell>
        </row>
        <row r="144">
          <cell r="F144" t="str">
            <v>P</v>
          </cell>
        </row>
        <row r="145">
          <cell r="F145" t="str">
            <v>P</v>
          </cell>
        </row>
        <row r="146">
          <cell r="F146" t="str">
            <v>P</v>
          </cell>
        </row>
        <row r="147">
          <cell r="F147" t="str">
            <v>P</v>
          </cell>
        </row>
        <row r="148">
          <cell r="F148" t="str">
            <v>L</v>
          </cell>
        </row>
        <row r="149">
          <cell r="F149" t="str">
            <v>P</v>
          </cell>
        </row>
        <row r="150">
          <cell r="F150" t="str">
            <v>L</v>
          </cell>
        </row>
        <row r="151">
          <cell r="F151" t="str">
            <v>P</v>
          </cell>
        </row>
        <row r="152">
          <cell r="F152" t="str">
            <v>P</v>
          </cell>
        </row>
        <row r="153">
          <cell r="F153" t="str">
            <v>L</v>
          </cell>
        </row>
        <row r="154">
          <cell r="F154" t="str">
            <v>L</v>
          </cell>
        </row>
      </sheetData>
      <sheetData sheetId="5">
        <row r="8">
          <cell r="F8" t="str">
            <v>L</v>
          </cell>
        </row>
        <row r="9">
          <cell r="F9" t="str">
            <v>P</v>
          </cell>
        </row>
        <row r="10">
          <cell r="F10" t="str">
            <v>P</v>
          </cell>
        </row>
        <row r="11">
          <cell r="F11" t="str">
            <v>L</v>
          </cell>
        </row>
        <row r="12">
          <cell r="F12" t="str">
            <v>P</v>
          </cell>
        </row>
        <row r="13">
          <cell r="F13" t="str">
            <v>P</v>
          </cell>
        </row>
        <row r="14">
          <cell r="F14" t="str">
            <v>P</v>
          </cell>
        </row>
        <row r="15">
          <cell r="F15" t="str">
            <v>P</v>
          </cell>
        </row>
        <row r="16">
          <cell r="F16" t="str">
            <v>P</v>
          </cell>
        </row>
        <row r="17">
          <cell r="F17" t="str">
            <v>L</v>
          </cell>
        </row>
        <row r="18">
          <cell r="F18" t="str">
            <v>P</v>
          </cell>
        </row>
        <row r="19">
          <cell r="F19" t="str">
            <v>P</v>
          </cell>
        </row>
        <row r="20">
          <cell r="F20" t="str">
            <v>L</v>
          </cell>
        </row>
        <row r="21">
          <cell r="F21" t="str">
            <v>P</v>
          </cell>
        </row>
        <row r="22">
          <cell r="F22" t="str">
            <v>P</v>
          </cell>
        </row>
        <row r="23">
          <cell r="F23" t="str">
            <v>L</v>
          </cell>
        </row>
        <row r="24">
          <cell r="F24" t="str">
            <v>P</v>
          </cell>
        </row>
        <row r="25">
          <cell r="F25" t="str">
            <v>P</v>
          </cell>
        </row>
        <row r="26">
          <cell r="F26" t="str">
            <v>P</v>
          </cell>
        </row>
        <row r="27">
          <cell r="F27" t="str">
            <v>L</v>
          </cell>
        </row>
        <row r="28">
          <cell r="F28" t="str">
            <v>P</v>
          </cell>
        </row>
        <row r="29">
          <cell r="F29" t="str">
            <v>P</v>
          </cell>
        </row>
        <row r="30">
          <cell r="F30" t="str">
            <v>L</v>
          </cell>
        </row>
        <row r="31">
          <cell r="F31" t="str">
            <v>L</v>
          </cell>
        </row>
        <row r="32">
          <cell r="F32" t="str">
            <v>L</v>
          </cell>
        </row>
        <row r="33">
          <cell r="F33" t="str">
            <v>L</v>
          </cell>
        </row>
        <row r="34">
          <cell r="F34" t="str">
            <v>P</v>
          </cell>
        </row>
        <row r="35">
          <cell r="F35" t="str">
            <v>L</v>
          </cell>
        </row>
        <row r="36">
          <cell r="F36" t="str">
            <v>P</v>
          </cell>
        </row>
        <row r="37">
          <cell r="F37" t="str">
            <v>P</v>
          </cell>
        </row>
        <row r="38">
          <cell r="F38" t="str">
            <v>P</v>
          </cell>
        </row>
        <row r="39">
          <cell r="F39" t="str">
            <v>P</v>
          </cell>
        </row>
        <row r="40">
          <cell r="F40" t="str">
            <v>L</v>
          </cell>
        </row>
        <row r="41">
          <cell r="F41" t="str">
            <v>P</v>
          </cell>
        </row>
        <row r="42">
          <cell r="F42" t="str">
            <v>P</v>
          </cell>
        </row>
        <row r="43">
          <cell r="F43" t="str">
            <v>L</v>
          </cell>
        </row>
        <row r="44">
          <cell r="F44" t="str">
            <v>P</v>
          </cell>
        </row>
        <row r="45">
          <cell r="F45" t="str">
            <v>L</v>
          </cell>
        </row>
        <row r="46">
          <cell r="F46" t="str">
            <v>P</v>
          </cell>
        </row>
        <row r="47">
          <cell r="F47" t="str">
            <v>P</v>
          </cell>
        </row>
        <row r="48">
          <cell r="F48" t="str">
            <v>P</v>
          </cell>
        </row>
        <row r="49">
          <cell r="F49" t="str">
            <v>L</v>
          </cell>
        </row>
        <row r="50">
          <cell r="F50" t="str">
            <v>P</v>
          </cell>
        </row>
        <row r="51">
          <cell r="F51" t="str">
            <v>P</v>
          </cell>
        </row>
        <row r="52">
          <cell r="F52" t="str">
            <v>L</v>
          </cell>
        </row>
        <row r="53">
          <cell r="F53" t="str">
            <v>P</v>
          </cell>
        </row>
        <row r="54">
          <cell r="F54" t="str">
            <v>L</v>
          </cell>
        </row>
        <row r="55">
          <cell r="F55" t="str">
            <v>L</v>
          </cell>
        </row>
        <row r="56">
          <cell r="F56" t="str">
            <v>L</v>
          </cell>
        </row>
        <row r="57">
          <cell r="F57" t="str">
            <v>P</v>
          </cell>
        </row>
        <row r="58">
          <cell r="F58" t="str">
            <v>L</v>
          </cell>
        </row>
        <row r="59">
          <cell r="F59" t="str">
            <v>P</v>
          </cell>
        </row>
        <row r="60">
          <cell r="F60" t="str">
            <v>P</v>
          </cell>
        </row>
        <row r="61">
          <cell r="F61" t="str">
            <v>P</v>
          </cell>
        </row>
        <row r="62">
          <cell r="F62" t="str">
            <v>L</v>
          </cell>
        </row>
        <row r="63">
          <cell r="F63" t="str">
            <v>P</v>
          </cell>
        </row>
        <row r="64">
          <cell r="F64" t="str">
            <v>L</v>
          </cell>
        </row>
        <row r="65">
          <cell r="F65" t="str">
            <v>P</v>
          </cell>
        </row>
        <row r="66">
          <cell r="F66" t="str">
            <v>P</v>
          </cell>
        </row>
        <row r="67">
          <cell r="F67" t="str">
            <v>L</v>
          </cell>
        </row>
        <row r="68">
          <cell r="F68" t="str">
            <v>L</v>
          </cell>
        </row>
        <row r="69">
          <cell r="F69" t="str">
            <v>P</v>
          </cell>
        </row>
        <row r="70">
          <cell r="F70" t="str">
            <v>P</v>
          </cell>
        </row>
        <row r="71">
          <cell r="F71" t="str">
            <v>P</v>
          </cell>
        </row>
        <row r="72">
          <cell r="F72" t="str">
            <v>L</v>
          </cell>
        </row>
        <row r="73">
          <cell r="F73" t="str">
            <v>P</v>
          </cell>
        </row>
        <row r="74">
          <cell r="F74" t="str">
            <v>L</v>
          </cell>
        </row>
        <row r="75">
          <cell r="F75" t="str">
            <v>P</v>
          </cell>
        </row>
        <row r="76">
          <cell r="F76" t="str">
            <v>P</v>
          </cell>
        </row>
        <row r="77">
          <cell r="F77" t="str">
            <v>L</v>
          </cell>
        </row>
        <row r="78">
          <cell r="F78" t="str">
            <v>P</v>
          </cell>
        </row>
        <row r="79">
          <cell r="F79" t="str">
            <v>P</v>
          </cell>
        </row>
        <row r="80">
          <cell r="F80" t="str">
            <v>L</v>
          </cell>
        </row>
        <row r="81">
          <cell r="F81" t="str">
            <v>L</v>
          </cell>
        </row>
        <row r="82">
          <cell r="F82" t="str">
            <v>P</v>
          </cell>
        </row>
        <row r="83">
          <cell r="F83" t="str">
            <v>L</v>
          </cell>
        </row>
        <row r="84">
          <cell r="F84" t="str">
            <v>L</v>
          </cell>
        </row>
        <row r="85">
          <cell r="F85" t="str">
            <v>P</v>
          </cell>
        </row>
        <row r="86">
          <cell r="F86" t="str">
            <v>P</v>
          </cell>
        </row>
        <row r="87">
          <cell r="F87" t="str">
            <v>P</v>
          </cell>
        </row>
        <row r="88">
          <cell r="F88" t="str">
            <v>L</v>
          </cell>
        </row>
        <row r="89">
          <cell r="F89" t="str">
            <v>P</v>
          </cell>
        </row>
        <row r="90">
          <cell r="F90" t="str">
            <v>P</v>
          </cell>
        </row>
        <row r="91">
          <cell r="F91" t="str">
            <v>L</v>
          </cell>
        </row>
        <row r="92">
          <cell r="F92" t="str">
            <v>L</v>
          </cell>
        </row>
        <row r="93">
          <cell r="F93" t="str">
            <v>P</v>
          </cell>
        </row>
        <row r="94">
          <cell r="F94" t="str">
            <v>P</v>
          </cell>
        </row>
        <row r="95">
          <cell r="F95" t="str">
            <v>P</v>
          </cell>
        </row>
        <row r="96">
          <cell r="F96" t="str">
            <v>P</v>
          </cell>
        </row>
        <row r="97">
          <cell r="F97" t="str">
            <v>L</v>
          </cell>
        </row>
        <row r="98">
          <cell r="F98" t="str">
            <v>P</v>
          </cell>
        </row>
        <row r="99">
          <cell r="F99" t="str">
            <v>P</v>
          </cell>
        </row>
        <row r="100">
          <cell r="F100" t="str">
            <v>L</v>
          </cell>
        </row>
        <row r="101">
          <cell r="F101" t="str">
            <v>P</v>
          </cell>
        </row>
        <row r="102">
          <cell r="F102" t="str">
            <v>P</v>
          </cell>
        </row>
        <row r="103">
          <cell r="F103" t="str">
            <v>P</v>
          </cell>
        </row>
        <row r="104">
          <cell r="F104" t="str">
            <v>L</v>
          </cell>
        </row>
        <row r="105">
          <cell r="F105" t="str">
            <v>L</v>
          </cell>
        </row>
        <row r="106">
          <cell r="F106" t="str">
            <v>L</v>
          </cell>
        </row>
        <row r="107">
          <cell r="F107" t="str">
            <v>L</v>
          </cell>
        </row>
        <row r="108">
          <cell r="F108" t="str">
            <v>L</v>
          </cell>
        </row>
        <row r="109">
          <cell r="F109" t="str">
            <v>L</v>
          </cell>
        </row>
        <row r="110">
          <cell r="F110" t="str">
            <v>P</v>
          </cell>
        </row>
        <row r="111">
          <cell r="F111" t="str">
            <v>L</v>
          </cell>
        </row>
        <row r="112">
          <cell r="F112" t="str">
            <v>L</v>
          </cell>
        </row>
        <row r="113">
          <cell r="F113" t="str">
            <v>P</v>
          </cell>
        </row>
        <row r="114">
          <cell r="F114" t="str">
            <v>P</v>
          </cell>
        </row>
        <row r="115">
          <cell r="F115" t="str">
            <v>L</v>
          </cell>
        </row>
        <row r="116">
          <cell r="F116" t="str">
            <v>P</v>
          </cell>
        </row>
        <row r="117">
          <cell r="F117" t="str">
            <v>L</v>
          </cell>
        </row>
        <row r="118">
          <cell r="F118" t="str">
            <v>L</v>
          </cell>
        </row>
        <row r="119">
          <cell r="F119" t="str">
            <v>L</v>
          </cell>
        </row>
        <row r="120">
          <cell r="F120" t="str">
            <v>L</v>
          </cell>
        </row>
        <row r="121">
          <cell r="F121" t="str">
            <v>L</v>
          </cell>
        </row>
        <row r="122">
          <cell r="F122" t="str">
            <v>P</v>
          </cell>
        </row>
        <row r="123">
          <cell r="F123" t="str">
            <v>P</v>
          </cell>
        </row>
        <row r="124">
          <cell r="F124" t="str">
            <v>L</v>
          </cell>
        </row>
        <row r="125">
          <cell r="F125" t="str">
            <v>P</v>
          </cell>
        </row>
        <row r="126">
          <cell r="F126" t="str">
            <v>P</v>
          </cell>
        </row>
        <row r="127">
          <cell r="F127" t="str">
            <v>P</v>
          </cell>
        </row>
        <row r="128">
          <cell r="F128" t="str">
            <v>P</v>
          </cell>
        </row>
        <row r="129">
          <cell r="F129" t="str">
            <v>P</v>
          </cell>
        </row>
        <row r="130">
          <cell r="F130" t="str">
            <v>P</v>
          </cell>
        </row>
        <row r="131">
          <cell r="F131" t="str">
            <v>P</v>
          </cell>
        </row>
        <row r="132">
          <cell r="F132" t="str">
            <v>P</v>
          </cell>
        </row>
        <row r="133">
          <cell r="F133" t="str">
            <v>P</v>
          </cell>
        </row>
        <row r="134">
          <cell r="F134" t="str">
            <v>P</v>
          </cell>
        </row>
        <row r="135">
          <cell r="F135" t="str">
            <v>L</v>
          </cell>
        </row>
        <row r="136">
          <cell r="F136" t="str">
            <v>P</v>
          </cell>
        </row>
        <row r="137">
          <cell r="F137" t="str">
            <v>L</v>
          </cell>
        </row>
        <row r="138">
          <cell r="F138" t="str">
            <v>P</v>
          </cell>
        </row>
      </sheetData>
      <sheetData sheetId="6"/>
      <sheetData sheetId="7">
        <row r="8">
          <cell r="Z8">
            <v>0.5</v>
          </cell>
        </row>
        <row r="9">
          <cell r="Z9">
            <v>3</v>
          </cell>
        </row>
        <row r="10">
          <cell r="Z10">
            <v>3</v>
          </cell>
        </row>
        <row r="11">
          <cell r="Z11">
            <v>3</v>
          </cell>
        </row>
        <row r="12">
          <cell r="Z12">
            <v>2.5</v>
          </cell>
        </row>
        <row r="13">
          <cell r="Z13">
            <v>3</v>
          </cell>
        </row>
        <row r="14">
          <cell r="Z14">
            <v>3</v>
          </cell>
        </row>
        <row r="15">
          <cell r="Z15">
            <v>3</v>
          </cell>
        </row>
        <row r="16">
          <cell r="Z16">
            <v>3</v>
          </cell>
        </row>
        <row r="17">
          <cell r="Z17">
            <v>2</v>
          </cell>
        </row>
        <row r="18">
          <cell r="Z18">
            <v>3</v>
          </cell>
        </row>
        <row r="19">
          <cell r="Z19">
            <v>1</v>
          </cell>
        </row>
        <row r="20">
          <cell r="Z20">
            <v>1</v>
          </cell>
        </row>
        <row r="21">
          <cell r="Z21">
            <v>3</v>
          </cell>
        </row>
        <row r="22">
          <cell r="Z22">
            <v>1.5</v>
          </cell>
        </row>
        <row r="23">
          <cell r="Z23">
            <v>1</v>
          </cell>
        </row>
        <row r="24">
          <cell r="Z24">
            <v>3</v>
          </cell>
        </row>
        <row r="25">
          <cell r="Z25">
            <v>3</v>
          </cell>
        </row>
        <row r="26">
          <cell r="Z26">
            <v>3</v>
          </cell>
        </row>
        <row r="27">
          <cell r="Z27">
            <v>0.5</v>
          </cell>
        </row>
        <row r="28">
          <cell r="Z28">
            <v>1.5</v>
          </cell>
        </row>
        <row r="29">
          <cell r="Z29">
            <v>2.5</v>
          </cell>
        </row>
        <row r="30">
          <cell r="Z30">
            <v>2.5</v>
          </cell>
        </row>
        <row r="31">
          <cell r="Z31">
            <v>2</v>
          </cell>
        </row>
        <row r="32">
          <cell r="Z32">
            <v>2.5</v>
          </cell>
        </row>
        <row r="33">
          <cell r="Z33">
            <v>3</v>
          </cell>
        </row>
        <row r="34">
          <cell r="Z34">
            <v>1.5</v>
          </cell>
        </row>
        <row r="35">
          <cell r="Z35">
            <v>2</v>
          </cell>
        </row>
        <row r="36">
          <cell r="Z36">
            <v>3</v>
          </cell>
        </row>
        <row r="37">
          <cell r="Z37">
            <v>2.5</v>
          </cell>
        </row>
        <row r="38">
          <cell r="Z38">
            <v>3</v>
          </cell>
        </row>
        <row r="39">
          <cell r="Z39">
            <v>2</v>
          </cell>
        </row>
        <row r="40">
          <cell r="Z40">
            <v>2.5</v>
          </cell>
        </row>
        <row r="41">
          <cell r="Z41">
            <v>3</v>
          </cell>
        </row>
        <row r="42">
          <cell r="Z42">
            <v>2</v>
          </cell>
        </row>
        <row r="43">
          <cell r="Z43">
            <v>3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N IX"/>
      <sheetName val="DH IX "/>
      <sheetName val="KELAS IX"/>
      <sheetName val="DN VIII"/>
      <sheetName val="DH VIII"/>
      <sheetName val="KELAS VIII"/>
      <sheetName val="DN VII"/>
      <sheetName val="KELAS VII"/>
      <sheetName val="AMBIL RAPOR PTS VIII"/>
      <sheetName val="AMBIL RAPOR PTS VII"/>
      <sheetName val="KELAS DADI"/>
      <sheetName val="REKAP"/>
      <sheetName val="WALI KE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D12" t="str">
            <v>P</v>
          </cell>
        </row>
        <row r="13">
          <cell r="D13" t="str">
            <v>L</v>
          </cell>
        </row>
        <row r="14">
          <cell r="D14" t="str">
            <v>P</v>
          </cell>
        </row>
        <row r="15">
          <cell r="D15" t="str">
            <v>P</v>
          </cell>
        </row>
        <row r="16">
          <cell r="D16" t="str">
            <v>P</v>
          </cell>
        </row>
        <row r="17">
          <cell r="D17" t="str">
            <v>L</v>
          </cell>
        </row>
        <row r="18">
          <cell r="D18" t="str">
            <v>P</v>
          </cell>
        </row>
        <row r="19">
          <cell r="D19" t="str">
            <v>L</v>
          </cell>
        </row>
        <row r="20">
          <cell r="D20" t="str">
            <v>L</v>
          </cell>
        </row>
        <row r="21">
          <cell r="D21" t="str">
            <v>L</v>
          </cell>
        </row>
        <row r="22">
          <cell r="D22" t="str">
            <v>L</v>
          </cell>
        </row>
        <row r="23">
          <cell r="D23" t="str">
            <v>P</v>
          </cell>
        </row>
        <row r="24">
          <cell r="D24" t="str">
            <v>L</v>
          </cell>
        </row>
        <row r="25">
          <cell r="D25" t="str">
            <v>L</v>
          </cell>
        </row>
        <row r="26">
          <cell r="D26" t="str">
            <v>L</v>
          </cell>
        </row>
        <row r="27">
          <cell r="D27" t="str">
            <v>L</v>
          </cell>
        </row>
        <row r="28">
          <cell r="D28" t="str">
            <v>L</v>
          </cell>
        </row>
        <row r="29">
          <cell r="D29" t="str">
            <v>P</v>
          </cell>
        </row>
        <row r="30">
          <cell r="D30" t="str">
            <v>P</v>
          </cell>
        </row>
        <row r="31">
          <cell r="D31" t="str">
            <v>L</v>
          </cell>
        </row>
        <row r="32">
          <cell r="D32" t="str">
            <v>L</v>
          </cell>
        </row>
        <row r="33">
          <cell r="D33" t="str">
            <v>P</v>
          </cell>
        </row>
        <row r="34">
          <cell r="D34" t="str">
            <v>L</v>
          </cell>
        </row>
        <row r="35">
          <cell r="D35" t="str">
            <v>P</v>
          </cell>
        </row>
        <row r="36">
          <cell r="D36" t="str">
            <v>P</v>
          </cell>
        </row>
        <row r="37">
          <cell r="D37" t="str">
            <v>P</v>
          </cell>
        </row>
        <row r="38">
          <cell r="D38" t="str">
            <v>P</v>
          </cell>
        </row>
        <row r="39">
          <cell r="D39" t="str">
            <v>P</v>
          </cell>
        </row>
        <row r="40">
          <cell r="D40" t="str">
            <v>L</v>
          </cell>
        </row>
        <row r="41">
          <cell r="D41" t="str">
            <v>P</v>
          </cell>
        </row>
        <row r="42">
          <cell r="D42" t="str">
            <v>P</v>
          </cell>
        </row>
        <row r="43">
          <cell r="D43" t="str">
            <v>L</v>
          </cell>
        </row>
        <row r="51">
          <cell r="D51" t="str">
            <v>L</v>
          </cell>
        </row>
        <row r="52">
          <cell r="D52" t="str">
            <v>L</v>
          </cell>
        </row>
        <row r="53">
          <cell r="D53" t="str">
            <v>L</v>
          </cell>
        </row>
        <row r="54">
          <cell r="D54" t="str">
            <v>P</v>
          </cell>
        </row>
        <row r="55">
          <cell r="D55" t="str">
            <v>P</v>
          </cell>
        </row>
        <row r="56">
          <cell r="D56" t="str">
            <v>P</v>
          </cell>
        </row>
        <row r="57">
          <cell r="D57" t="str">
            <v>L</v>
          </cell>
        </row>
        <row r="58">
          <cell r="D58" t="str">
            <v>P</v>
          </cell>
        </row>
        <row r="59">
          <cell r="D59" t="str">
            <v>P</v>
          </cell>
        </row>
        <row r="60">
          <cell r="D60" t="str">
            <v>P</v>
          </cell>
        </row>
        <row r="61">
          <cell r="D61" t="str">
            <v>L</v>
          </cell>
        </row>
        <row r="62">
          <cell r="D62" t="str">
            <v>P</v>
          </cell>
        </row>
        <row r="63">
          <cell r="D63" t="str">
            <v>P</v>
          </cell>
        </row>
        <row r="64">
          <cell r="D64" t="str">
            <v>L</v>
          </cell>
        </row>
        <row r="65">
          <cell r="D65" t="str">
            <v>L</v>
          </cell>
        </row>
        <row r="66">
          <cell r="D66" t="str">
            <v>P</v>
          </cell>
        </row>
        <row r="67">
          <cell r="D67" t="str">
            <v>P</v>
          </cell>
        </row>
        <row r="68">
          <cell r="D68" t="str">
            <v>L</v>
          </cell>
        </row>
        <row r="69">
          <cell r="D69" t="str">
            <v>L</v>
          </cell>
        </row>
        <row r="70">
          <cell r="D70" t="str">
            <v>P</v>
          </cell>
        </row>
        <row r="71">
          <cell r="D71" t="str">
            <v>P</v>
          </cell>
        </row>
        <row r="72">
          <cell r="D72" t="str">
            <v>P</v>
          </cell>
        </row>
        <row r="73">
          <cell r="D73" t="str">
            <v>P</v>
          </cell>
        </row>
        <row r="74">
          <cell r="D74" t="str">
            <v>P</v>
          </cell>
        </row>
        <row r="75">
          <cell r="D75" t="str">
            <v>L</v>
          </cell>
        </row>
        <row r="76">
          <cell r="D76" t="str">
            <v>P</v>
          </cell>
        </row>
        <row r="77">
          <cell r="D77" t="str">
            <v>L</v>
          </cell>
        </row>
        <row r="78">
          <cell r="D78" t="str">
            <v>L</v>
          </cell>
        </row>
        <row r="79">
          <cell r="D79" t="str">
            <v>L</v>
          </cell>
        </row>
        <row r="80">
          <cell r="D80" t="str">
            <v>P</v>
          </cell>
        </row>
        <row r="81">
          <cell r="D81" t="str">
            <v>L</v>
          </cell>
        </row>
        <row r="82">
          <cell r="D82" t="str">
            <v>P</v>
          </cell>
        </row>
        <row r="90">
          <cell r="D90" t="str">
            <v>P</v>
          </cell>
        </row>
        <row r="91">
          <cell r="D91" t="str">
            <v>P</v>
          </cell>
        </row>
        <row r="92">
          <cell r="D92" t="str">
            <v>P</v>
          </cell>
        </row>
        <row r="93">
          <cell r="D93" t="str">
            <v>P</v>
          </cell>
        </row>
        <row r="94">
          <cell r="D94" t="str">
            <v>P</v>
          </cell>
        </row>
        <row r="95">
          <cell r="D95" t="str">
            <v>L</v>
          </cell>
        </row>
        <row r="96">
          <cell r="D96" t="str">
            <v>P</v>
          </cell>
        </row>
        <row r="97">
          <cell r="D97" t="str">
            <v>L</v>
          </cell>
        </row>
        <row r="98">
          <cell r="D98" t="str">
            <v>L</v>
          </cell>
        </row>
        <row r="99">
          <cell r="D99" t="str">
            <v>L</v>
          </cell>
        </row>
        <row r="100">
          <cell r="D100" t="str">
            <v>P</v>
          </cell>
        </row>
        <row r="101">
          <cell r="D101" t="str">
            <v>P</v>
          </cell>
        </row>
        <row r="102">
          <cell r="D102" t="str">
            <v>L</v>
          </cell>
        </row>
        <row r="103">
          <cell r="D103" t="str">
            <v>L</v>
          </cell>
        </row>
        <row r="104">
          <cell r="D104" t="str">
            <v>L</v>
          </cell>
        </row>
        <row r="105">
          <cell r="D105" t="str">
            <v>P</v>
          </cell>
        </row>
        <row r="106">
          <cell r="D106" t="str">
            <v>L</v>
          </cell>
        </row>
        <row r="107">
          <cell r="D107" t="str">
            <v>L</v>
          </cell>
        </row>
        <row r="108">
          <cell r="D108" t="str">
            <v>L</v>
          </cell>
        </row>
        <row r="109">
          <cell r="D109" t="str">
            <v>P</v>
          </cell>
        </row>
        <row r="110">
          <cell r="D110" t="str">
            <v>L</v>
          </cell>
        </row>
        <row r="111">
          <cell r="D111" t="str">
            <v>L</v>
          </cell>
        </row>
        <row r="112">
          <cell r="D112" t="str">
            <v>L</v>
          </cell>
        </row>
        <row r="113">
          <cell r="D113" t="str">
            <v>P</v>
          </cell>
        </row>
        <row r="114">
          <cell r="D114" t="str">
            <v>P</v>
          </cell>
        </row>
        <row r="115">
          <cell r="D115" t="str">
            <v>P</v>
          </cell>
        </row>
        <row r="116">
          <cell r="D116" t="str">
            <v>P</v>
          </cell>
        </row>
        <row r="117">
          <cell r="D117" t="str">
            <v>P</v>
          </cell>
        </row>
        <row r="118">
          <cell r="D118" t="str">
            <v>L</v>
          </cell>
        </row>
        <row r="119">
          <cell r="D119" t="str">
            <v>P</v>
          </cell>
        </row>
        <row r="120">
          <cell r="D120" t="str">
            <v>P</v>
          </cell>
        </row>
        <row r="121">
          <cell r="D121" t="str">
            <v>P</v>
          </cell>
        </row>
        <row r="129">
          <cell r="D129" t="str">
            <v>P</v>
          </cell>
        </row>
        <row r="130">
          <cell r="D130" t="str">
            <v>P</v>
          </cell>
        </row>
        <row r="131">
          <cell r="D131" t="str">
            <v>P</v>
          </cell>
        </row>
        <row r="132">
          <cell r="D132" t="str">
            <v>P</v>
          </cell>
        </row>
        <row r="133">
          <cell r="D133" t="str">
            <v>P</v>
          </cell>
        </row>
        <row r="134">
          <cell r="D134" t="str">
            <v>P</v>
          </cell>
        </row>
        <row r="135">
          <cell r="D135" t="str">
            <v>P</v>
          </cell>
        </row>
        <row r="136">
          <cell r="D136" t="str">
            <v>P</v>
          </cell>
        </row>
        <row r="137">
          <cell r="D137" t="str">
            <v>P</v>
          </cell>
        </row>
        <row r="138">
          <cell r="D138" t="str">
            <v>L</v>
          </cell>
        </row>
        <row r="139">
          <cell r="D139" t="str">
            <v>L</v>
          </cell>
        </row>
        <row r="140">
          <cell r="D140" t="str">
            <v>L</v>
          </cell>
        </row>
        <row r="141">
          <cell r="D141" t="str">
            <v>P</v>
          </cell>
        </row>
        <row r="142">
          <cell r="D142" t="str">
            <v>P</v>
          </cell>
        </row>
        <row r="143">
          <cell r="D143" t="str">
            <v>L</v>
          </cell>
        </row>
        <row r="144">
          <cell r="D144" t="str">
            <v>L</v>
          </cell>
        </row>
        <row r="145">
          <cell r="D145" t="str">
            <v>L</v>
          </cell>
        </row>
        <row r="146">
          <cell r="D146" t="str">
            <v>P</v>
          </cell>
        </row>
        <row r="147">
          <cell r="D147" t="str">
            <v>P</v>
          </cell>
        </row>
        <row r="148">
          <cell r="D148" t="str">
            <v>L</v>
          </cell>
        </row>
        <row r="149">
          <cell r="D149" t="str">
            <v>L</v>
          </cell>
        </row>
        <row r="150">
          <cell r="D150" t="str">
            <v>L</v>
          </cell>
        </row>
        <row r="151">
          <cell r="D151" t="str">
            <v>L</v>
          </cell>
        </row>
        <row r="152">
          <cell r="D152" t="str">
            <v>L</v>
          </cell>
        </row>
        <row r="153">
          <cell r="D153" t="str">
            <v>P</v>
          </cell>
        </row>
        <row r="154">
          <cell r="D154" t="str">
            <v>P</v>
          </cell>
        </row>
        <row r="155">
          <cell r="D155" t="str">
            <v>L</v>
          </cell>
        </row>
        <row r="156">
          <cell r="D156" t="str">
            <v>P</v>
          </cell>
        </row>
        <row r="157">
          <cell r="D157" t="str">
            <v>L</v>
          </cell>
        </row>
        <row r="158">
          <cell r="D158" t="str">
            <v>P</v>
          </cell>
        </row>
        <row r="159">
          <cell r="D159" t="str">
            <v>L</v>
          </cell>
        </row>
        <row r="160">
          <cell r="D160" t="str">
            <v>L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L- P"/>
      <sheetName val="PPDB DITERIMA URUT NO PDF"/>
      <sheetName val="PPDB DITERIMA"/>
      <sheetName val="PPDB 2014"/>
      <sheetName val="Sheet1"/>
      <sheetName val="CADANGAN"/>
      <sheetName val="Sheet3"/>
    </sheetNames>
    <sheetDataSet>
      <sheetData sheetId="0"/>
      <sheetData sheetId="1">
        <row r="10">
          <cell r="D10" t="str">
            <v>P</v>
          </cell>
        </row>
        <row r="11">
          <cell r="D11" t="str">
            <v>P</v>
          </cell>
        </row>
        <row r="12">
          <cell r="D12" t="str">
            <v>L</v>
          </cell>
        </row>
        <row r="13">
          <cell r="D13" t="str">
            <v>P</v>
          </cell>
        </row>
        <row r="14">
          <cell r="D14" t="str">
            <v>P</v>
          </cell>
        </row>
        <row r="15">
          <cell r="D15" t="str">
            <v>P</v>
          </cell>
        </row>
        <row r="16">
          <cell r="D16" t="str">
            <v>P</v>
          </cell>
        </row>
        <row r="17">
          <cell r="D17" t="str">
            <v>L</v>
          </cell>
        </row>
        <row r="18">
          <cell r="D18" t="str">
            <v>P</v>
          </cell>
        </row>
        <row r="19">
          <cell r="D19" t="str">
            <v>L</v>
          </cell>
        </row>
        <row r="20">
          <cell r="D20" t="str">
            <v>P</v>
          </cell>
        </row>
        <row r="21">
          <cell r="D21" t="str">
            <v>P</v>
          </cell>
        </row>
        <row r="22">
          <cell r="D22" t="str">
            <v>P</v>
          </cell>
        </row>
        <row r="23">
          <cell r="D23" t="str">
            <v>P</v>
          </cell>
        </row>
        <row r="24">
          <cell r="D24" t="str">
            <v>P</v>
          </cell>
        </row>
        <row r="25">
          <cell r="D25" t="str">
            <v>P</v>
          </cell>
        </row>
        <row r="26">
          <cell r="D26" t="str">
            <v>P</v>
          </cell>
        </row>
        <row r="27">
          <cell r="D27" t="str">
            <v>L</v>
          </cell>
        </row>
        <row r="28">
          <cell r="D28" t="str">
            <v>P</v>
          </cell>
        </row>
        <row r="29">
          <cell r="D29" t="str">
            <v>P</v>
          </cell>
        </row>
        <row r="30">
          <cell r="D30" t="str">
            <v>P</v>
          </cell>
        </row>
        <row r="31">
          <cell r="D31" t="str">
            <v>L</v>
          </cell>
        </row>
        <row r="32">
          <cell r="D32" t="str">
            <v>L</v>
          </cell>
        </row>
        <row r="33">
          <cell r="D33" t="str">
            <v>P</v>
          </cell>
        </row>
        <row r="34">
          <cell r="D34" t="str">
            <v>P</v>
          </cell>
        </row>
        <row r="35">
          <cell r="D35" t="str">
            <v>P</v>
          </cell>
        </row>
        <row r="36">
          <cell r="D36" t="str">
            <v>P</v>
          </cell>
        </row>
        <row r="37">
          <cell r="D37" t="str">
            <v>P</v>
          </cell>
        </row>
        <row r="38">
          <cell r="D38" t="str">
            <v>L</v>
          </cell>
        </row>
        <row r="39">
          <cell r="D39" t="str">
            <v>P</v>
          </cell>
        </row>
        <row r="40">
          <cell r="D40" t="str">
            <v>P</v>
          </cell>
        </row>
        <row r="41">
          <cell r="D41" t="str">
            <v>P</v>
          </cell>
        </row>
        <row r="42">
          <cell r="D42" t="str">
            <v>P</v>
          </cell>
        </row>
        <row r="43">
          <cell r="D43" t="str">
            <v>P</v>
          </cell>
        </row>
        <row r="44">
          <cell r="D44" t="str">
            <v>P</v>
          </cell>
        </row>
        <row r="45">
          <cell r="D45" t="str">
            <v>P</v>
          </cell>
        </row>
        <row r="46">
          <cell r="D46" t="str">
            <v>L</v>
          </cell>
        </row>
        <row r="47">
          <cell r="D47" t="str">
            <v>P</v>
          </cell>
        </row>
        <row r="48">
          <cell r="D48" t="str">
            <v>P</v>
          </cell>
        </row>
        <row r="49">
          <cell r="D49" t="str">
            <v>P</v>
          </cell>
        </row>
        <row r="50">
          <cell r="D50" t="str">
            <v>L</v>
          </cell>
        </row>
        <row r="51">
          <cell r="D51" t="str">
            <v>P</v>
          </cell>
        </row>
        <row r="52">
          <cell r="D52" t="str">
            <v>L</v>
          </cell>
        </row>
        <row r="53">
          <cell r="D53" t="str">
            <v>L</v>
          </cell>
        </row>
        <row r="54">
          <cell r="D54" t="str">
            <v>P</v>
          </cell>
        </row>
        <row r="55">
          <cell r="D55" t="str">
            <v>L</v>
          </cell>
        </row>
        <row r="56">
          <cell r="D56" t="str">
            <v>L</v>
          </cell>
        </row>
        <row r="57">
          <cell r="D57" t="str">
            <v>P</v>
          </cell>
        </row>
        <row r="58">
          <cell r="D58" t="str">
            <v>P</v>
          </cell>
        </row>
        <row r="59">
          <cell r="D59" t="str">
            <v>P</v>
          </cell>
        </row>
        <row r="60">
          <cell r="D60" t="str">
            <v>P</v>
          </cell>
        </row>
        <row r="61">
          <cell r="D61" t="str">
            <v>P</v>
          </cell>
        </row>
        <row r="62">
          <cell r="D62" t="str">
            <v>P</v>
          </cell>
        </row>
        <row r="63">
          <cell r="D63" t="str">
            <v>P</v>
          </cell>
        </row>
        <row r="64">
          <cell r="D64" t="str">
            <v>L</v>
          </cell>
        </row>
        <row r="65">
          <cell r="D65" t="str">
            <v>L</v>
          </cell>
        </row>
        <row r="66">
          <cell r="D66" t="str">
            <v>L</v>
          </cell>
        </row>
        <row r="67">
          <cell r="D67" t="str">
            <v>P</v>
          </cell>
        </row>
        <row r="68">
          <cell r="D68" t="str">
            <v>L</v>
          </cell>
        </row>
        <row r="69">
          <cell r="D69" t="str">
            <v>P</v>
          </cell>
        </row>
        <row r="70">
          <cell r="D70" t="str">
            <v>P</v>
          </cell>
        </row>
        <row r="71">
          <cell r="D71" t="str">
            <v>P</v>
          </cell>
        </row>
        <row r="72">
          <cell r="D72" t="str">
            <v>P</v>
          </cell>
        </row>
        <row r="73">
          <cell r="D73" t="str">
            <v>P</v>
          </cell>
        </row>
        <row r="74">
          <cell r="D74" t="str">
            <v>L</v>
          </cell>
        </row>
        <row r="75">
          <cell r="D75" t="str">
            <v>L</v>
          </cell>
        </row>
        <row r="76">
          <cell r="D76" t="str">
            <v>L</v>
          </cell>
        </row>
        <row r="77">
          <cell r="D77" t="str">
            <v>P</v>
          </cell>
        </row>
        <row r="78">
          <cell r="D78" t="str">
            <v>P</v>
          </cell>
        </row>
        <row r="79">
          <cell r="D79" t="str">
            <v>P</v>
          </cell>
        </row>
        <row r="80">
          <cell r="D80" t="str">
            <v>L</v>
          </cell>
        </row>
        <row r="81">
          <cell r="D81" t="str">
            <v>L</v>
          </cell>
        </row>
        <row r="82">
          <cell r="D82" t="str">
            <v>P</v>
          </cell>
        </row>
        <row r="83">
          <cell r="D83" t="str">
            <v>L</v>
          </cell>
        </row>
        <row r="84">
          <cell r="D84" t="str">
            <v>L</v>
          </cell>
        </row>
        <row r="85">
          <cell r="D85" t="str">
            <v>P</v>
          </cell>
        </row>
        <row r="86">
          <cell r="D86" t="str">
            <v>P</v>
          </cell>
        </row>
        <row r="87">
          <cell r="D87" t="str">
            <v>P</v>
          </cell>
        </row>
        <row r="88">
          <cell r="D88" t="str">
            <v>P</v>
          </cell>
        </row>
        <row r="89">
          <cell r="D89" t="str">
            <v>P</v>
          </cell>
        </row>
        <row r="90">
          <cell r="D90" t="str">
            <v>P</v>
          </cell>
        </row>
        <row r="91">
          <cell r="D91" t="str">
            <v>L</v>
          </cell>
        </row>
        <row r="92">
          <cell r="D92" t="str">
            <v>P</v>
          </cell>
        </row>
        <row r="93">
          <cell r="D93" t="str">
            <v>L</v>
          </cell>
        </row>
        <row r="94">
          <cell r="D94" t="str">
            <v>P</v>
          </cell>
        </row>
        <row r="95">
          <cell r="D95" t="str">
            <v>L</v>
          </cell>
        </row>
        <row r="96">
          <cell r="D96" t="str">
            <v>P</v>
          </cell>
        </row>
        <row r="97">
          <cell r="D97" t="str">
            <v>L</v>
          </cell>
        </row>
        <row r="98">
          <cell r="D98" t="str">
            <v>P</v>
          </cell>
        </row>
        <row r="99">
          <cell r="D99" t="str">
            <v>P</v>
          </cell>
        </row>
        <row r="100">
          <cell r="D100" t="str">
            <v>P</v>
          </cell>
        </row>
        <row r="101">
          <cell r="D101" t="str">
            <v>P</v>
          </cell>
        </row>
        <row r="102">
          <cell r="D102" t="str">
            <v>L</v>
          </cell>
        </row>
        <row r="103">
          <cell r="D103" t="str">
            <v>P</v>
          </cell>
        </row>
        <row r="104">
          <cell r="D104" t="str">
            <v>P</v>
          </cell>
        </row>
        <row r="105">
          <cell r="D105" t="str">
            <v>L</v>
          </cell>
        </row>
        <row r="106">
          <cell r="D106" t="str">
            <v>P</v>
          </cell>
        </row>
        <row r="107">
          <cell r="D107" t="str">
            <v>P</v>
          </cell>
        </row>
        <row r="108">
          <cell r="D108" t="str">
            <v>P</v>
          </cell>
        </row>
        <row r="109">
          <cell r="D109" t="str">
            <v>P</v>
          </cell>
        </row>
        <row r="110">
          <cell r="D110" t="str">
            <v>L</v>
          </cell>
        </row>
        <row r="111">
          <cell r="D111" t="str">
            <v>L</v>
          </cell>
        </row>
        <row r="112">
          <cell r="D112" t="str">
            <v>P</v>
          </cell>
        </row>
        <row r="113">
          <cell r="D113" t="str">
            <v>P</v>
          </cell>
        </row>
        <row r="114">
          <cell r="D114" t="str">
            <v>P</v>
          </cell>
        </row>
        <row r="115">
          <cell r="D115" t="str">
            <v>L</v>
          </cell>
        </row>
        <row r="116">
          <cell r="D116" t="str">
            <v>L</v>
          </cell>
        </row>
        <row r="117">
          <cell r="D117" t="str">
            <v>L</v>
          </cell>
        </row>
        <row r="118">
          <cell r="D118" t="str">
            <v>P</v>
          </cell>
        </row>
        <row r="119">
          <cell r="D119" t="str">
            <v>P</v>
          </cell>
        </row>
        <row r="120">
          <cell r="D120" t="str">
            <v>L</v>
          </cell>
        </row>
        <row r="121">
          <cell r="D121" t="str">
            <v>L</v>
          </cell>
        </row>
        <row r="122">
          <cell r="D122" t="str">
            <v>P</v>
          </cell>
        </row>
        <row r="123">
          <cell r="D123" t="str">
            <v>L</v>
          </cell>
        </row>
        <row r="124">
          <cell r="D124" t="str">
            <v>P</v>
          </cell>
        </row>
        <row r="125">
          <cell r="D125" t="str">
            <v>L</v>
          </cell>
        </row>
        <row r="126">
          <cell r="D126" t="str">
            <v>P</v>
          </cell>
        </row>
        <row r="127">
          <cell r="D127" t="str">
            <v>L</v>
          </cell>
        </row>
        <row r="128">
          <cell r="D128" t="str">
            <v>L</v>
          </cell>
        </row>
        <row r="129">
          <cell r="D129" t="str">
            <v>P</v>
          </cell>
        </row>
        <row r="130">
          <cell r="D130" t="str">
            <v>P</v>
          </cell>
        </row>
        <row r="131">
          <cell r="D131" t="str">
            <v>P</v>
          </cell>
        </row>
        <row r="132">
          <cell r="D132" t="str">
            <v>P</v>
          </cell>
        </row>
        <row r="133">
          <cell r="D133" t="str">
            <v>P</v>
          </cell>
        </row>
        <row r="134">
          <cell r="D134" t="str">
            <v>P</v>
          </cell>
        </row>
        <row r="135">
          <cell r="D135" t="str">
            <v>L</v>
          </cell>
        </row>
        <row r="136">
          <cell r="D136" t="str">
            <v>P</v>
          </cell>
        </row>
        <row r="137">
          <cell r="D137" t="str">
            <v>P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KELAS DADI"/>
      <sheetName val="KELAS"/>
      <sheetName val="LP"/>
      <sheetName val="terima"/>
      <sheetName val="REKAP"/>
      <sheetName val="CADANGAN"/>
      <sheetName val="TD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7">
          <cell r="P7" t="str">
            <v>A</v>
          </cell>
        </row>
        <row r="8">
          <cell r="P8" t="str">
            <v>B</v>
          </cell>
        </row>
        <row r="9">
          <cell r="P9" t="str">
            <v>C</v>
          </cell>
        </row>
        <row r="10">
          <cell r="P10" t="str">
            <v>D</v>
          </cell>
        </row>
        <row r="11">
          <cell r="P11" t="str">
            <v>B</v>
          </cell>
        </row>
        <row r="12">
          <cell r="P12" t="str">
            <v>A</v>
          </cell>
        </row>
        <row r="13">
          <cell r="P13" t="str">
            <v>A</v>
          </cell>
        </row>
        <row r="14">
          <cell r="P14" t="str">
            <v>C</v>
          </cell>
        </row>
        <row r="15">
          <cell r="P15" t="str">
            <v>D</v>
          </cell>
        </row>
        <row r="16">
          <cell r="P16" t="str">
            <v>A</v>
          </cell>
        </row>
        <row r="17">
          <cell r="P17" t="str">
            <v>B</v>
          </cell>
        </row>
        <row r="18">
          <cell r="P18" t="str">
            <v>C</v>
          </cell>
        </row>
        <row r="19">
          <cell r="P19" t="str">
            <v>D</v>
          </cell>
        </row>
        <row r="20">
          <cell r="P20" t="str">
            <v>A</v>
          </cell>
        </row>
        <row r="21">
          <cell r="P21" t="str">
            <v>D</v>
          </cell>
        </row>
        <row r="22">
          <cell r="P22" t="str">
            <v>C</v>
          </cell>
        </row>
        <row r="23">
          <cell r="P23" t="str">
            <v>D</v>
          </cell>
        </row>
        <row r="24">
          <cell r="P24" t="str">
            <v>A</v>
          </cell>
        </row>
        <row r="25">
          <cell r="P25" t="str">
            <v>B</v>
          </cell>
        </row>
        <row r="26">
          <cell r="P26" t="str">
            <v>C</v>
          </cell>
        </row>
        <row r="27">
          <cell r="P27" t="str">
            <v>D</v>
          </cell>
        </row>
        <row r="28">
          <cell r="P28" t="str">
            <v>A</v>
          </cell>
        </row>
        <row r="29">
          <cell r="P29" t="str">
            <v>B</v>
          </cell>
        </row>
        <row r="30">
          <cell r="P30" t="str">
            <v>C</v>
          </cell>
        </row>
        <row r="31">
          <cell r="P31" t="str">
            <v>D</v>
          </cell>
        </row>
        <row r="32">
          <cell r="P32" t="str">
            <v>A</v>
          </cell>
        </row>
        <row r="33">
          <cell r="P33" t="str">
            <v>B</v>
          </cell>
        </row>
        <row r="34">
          <cell r="P34" t="str">
            <v>C</v>
          </cell>
        </row>
        <row r="35">
          <cell r="P35" t="str">
            <v>D</v>
          </cell>
        </row>
        <row r="36">
          <cell r="P36" t="str">
            <v>A</v>
          </cell>
        </row>
        <row r="37">
          <cell r="P37" t="str">
            <v>B</v>
          </cell>
        </row>
        <row r="38">
          <cell r="P38" t="str">
            <v>C</v>
          </cell>
        </row>
        <row r="39">
          <cell r="P39" t="str">
            <v>D</v>
          </cell>
        </row>
        <row r="40">
          <cell r="P40" t="str">
            <v>A</v>
          </cell>
        </row>
        <row r="41">
          <cell r="P41" t="str">
            <v>B</v>
          </cell>
        </row>
        <row r="42">
          <cell r="P42" t="str">
            <v>C</v>
          </cell>
        </row>
        <row r="43">
          <cell r="P43" t="str">
            <v>D</v>
          </cell>
        </row>
        <row r="44">
          <cell r="P44" t="str">
            <v>A</v>
          </cell>
        </row>
        <row r="45">
          <cell r="P45" t="str">
            <v>B</v>
          </cell>
        </row>
        <row r="46">
          <cell r="P46" t="str">
            <v>C</v>
          </cell>
        </row>
        <row r="47">
          <cell r="P47" t="str">
            <v>D</v>
          </cell>
        </row>
        <row r="48">
          <cell r="P48" t="str">
            <v>A</v>
          </cell>
        </row>
        <row r="49">
          <cell r="P49" t="str">
            <v>B</v>
          </cell>
        </row>
        <row r="50">
          <cell r="P50" t="str">
            <v>C</v>
          </cell>
        </row>
        <row r="51">
          <cell r="P51" t="str">
            <v>D</v>
          </cell>
        </row>
        <row r="52">
          <cell r="P52" t="str">
            <v>A</v>
          </cell>
        </row>
        <row r="53">
          <cell r="P53" t="str">
            <v>B</v>
          </cell>
        </row>
        <row r="54">
          <cell r="P54" t="str">
            <v>C</v>
          </cell>
        </row>
        <row r="55">
          <cell r="P55" t="str">
            <v>D</v>
          </cell>
        </row>
        <row r="56">
          <cell r="P56" t="str">
            <v>A</v>
          </cell>
        </row>
        <row r="57">
          <cell r="P57" t="str">
            <v>B</v>
          </cell>
        </row>
        <row r="58">
          <cell r="P58" t="str">
            <v>C</v>
          </cell>
        </row>
        <row r="59">
          <cell r="P59" t="str">
            <v>D</v>
          </cell>
        </row>
        <row r="60">
          <cell r="P60" t="str">
            <v>A</v>
          </cell>
        </row>
        <row r="61">
          <cell r="P61" t="str">
            <v>B</v>
          </cell>
        </row>
        <row r="62">
          <cell r="P62" t="str">
            <v>C</v>
          </cell>
        </row>
        <row r="63">
          <cell r="P63" t="str">
            <v>D</v>
          </cell>
        </row>
        <row r="64">
          <cell r="P64" t="str">
            <v>A</v>
          </cell>
        </row>
        <row r="65">
          <cell r="P65" t="str">
            <v>B</v>
          </cell>
        </row>
        <row r="107">
          <cell r="P107" t="str">
            <v>A</v>
          </cell>
        </row>
        <row r="108">
          <cell r="P108" t="str">
            <v>B</v>
          </cell>
        </row>
        <row r="109">
          <cell r="P109" t="str">
            <v>C</v>
          </cell>
        </row>
        <row r="110">
          <cell r="P110" t="str">
            <v>D</v>
          </cell>
        </row>
        <row r="111">
          <cell r="P111" t="str">
            <v>A</v>
          </cell>
        </row>
        <row r="112">
          <cell r="P112" t="str">
            <v>B</v>
          </cell>
        </row>
        <row r="113">
          <cell r="P113" t="str">
            <v>C</v>
          </cell>
        </row>
        <row r="114">
          <cell r="P114" t="str">
            <v>A</v>
          </cell>
        </row>
        <row r="115">
          <cell r="P115" t="str">
            <v>B</v>
          </cell>
        </row>
        <row r="116">
          <cell r="P116" t="str">
            <v>A</v>
          </cell>
        </row>
        <row r="117">
          <cell r="P117" t="str">
            <v>C</v>
          </cell>
        </row>
        <row r="118">
          <cell r="P118" t="str">
            <v>D</v>
          </cell>
        </row>
        <row r="119">
          <cell r="P119" t="str">
            <v>A</v>
          </cell>
        </row>
        <row r="120">
          <cell r="P120" t="str">
            <v>C</v>
          </cell>
        </row>
        <row r="121">
          <cell r="P121" t="str">
            <v>C</v>
          </cell>
        </row>
        <row r="122">
          <cell r="P122" t="str">
            <v>D</v>
          </cell>
        </row>
        <row r="123">
          <cell r="P123" t="str">
            <v>C</v>
          </cell>
        </row>
        <row r="124">
          <cell r="P124" t="str">
            <v>B</v>
          </cell>
        </row>
        <row r="125">
          <cell r="P125" t="str">
            <v>C</v>
          </cell>
        </row>
        <row r="126">
          <cell r="P126" t="str">
            <v>D</v>
          </cell>
        </row>
        <row r="127">
          <cell r="P127" t="str">
            <v>A</v>
          </cell>
        </row>
        <row r="128">
          <cell r="P128" t="str">
            <v>B</v>
          </cell>
        </row>
        <row r="129">
          <cell r="P129" t="str">
            <v>C</v>
          </cell>
        </row>
        <row r="130">
          <cell r="P130" t="str">
            <v>A</v>
          </cell>
        </row>
        <row r="131">
          <cell r="P131" t="str">
            <v>B</v>
          </cell>
        </row>
        <row r="132">
          <cell r="P132" t="str">
            <v>C</v>
          </cell>
        </row>
        <row r="133">
          <cell r="P133" t="str">
            <v>D</v>
          </cell>
        </row>
        <row r="134">
          <cell r="P134" t="str">
            <v>A</v>
          </cell>
        </row>
        <row r="135">
          <cell r="P135" t="str">
            <v>B</v>
          </cell>
        </row>
        <row r="136">
          <cell r="P136" t="str">
            <v>C</v>
          </cell>
        </row>
        <row r="137">
          <cell r="P137" t="str">
            <v>D</v>
          </cell>
        </row>
        <row r="138">
          <cell r="P138" t="str">
            <v>A</v>
          </cell>
        </row>
        <row r="139">
          <cell r="P139" t="str">
            <v>B</v>
          </cell>
        </row>
        <row r="140">
          <cell r="P140" t="str">
            <v>C</v>
          </cell>
        </row>
        <row r="141">
          <cell r="P141" t="str">
            <v>D</v>
          </cell>
        </row>
        <row r="142">
          <cell r="P142" t="str">
            <v>A</v>
          </cell>
        </row>
        <row r="143">
          <cell r="P143" t="str">
            <v>B</v>
          </cell>
        </row>
        <row r="144">
          <cell r="P144" t="str">
            <v>B</v>
          </cell>
        </row>
        <row r="145">
          <cell r="P145" t="str">
            <v>D</v>
          </cell>
        </row>
        <row r="146">
          <cell r="P146" t="str">
            <v>A</v>
          </cell>
        </row>
        <row r="147">
          <cell r="P147" t="str">
            <v>B</v>
          </cell>
        </row>
        <row r="148">
          <cell r="P148" t="str">
            <v>C</v>
          </cell>
        </row>
        <row r="149">
          <cell r="P149" t="str">
            <v>D</v>
          </cell>
        </row>
        <row r="150">
          <cell r="P150" t="str">
            <v>A</v>
          </cell>
        </row>
        <row r="151">
          <cell r="P151" t="str">
            <v>B</v>
          </cell>
        </row>
        <row r="152">
          <cell r="P152" t="str">
            <v>C</v>
          </cell>
        </row>
        <row r="153">
          <cell r="P153" t="str">
            <v>D</v>
          </cell>
        </row>
        <row r="154">
          <cell r="P154" t="str">
            <v>A</v>
          </cell>
        </row>
        <row r="155">
          <cell r="P155" t="str">
            <v>B</v>
          </cell>
        </row>
        <row r="156">
          <cell r="P156" t="str">
            <v>C</v>
          </cell>
        </row>
        <row r="157">
          <cell r="P157" t="str">
            <v>D</v>
          </cell>
        </row>
        <row r="158">
          <cell r="P158" t="str">
            <v>A</v>
          </cell>
        </row>
        <row r="159">
          <cell r="P159" t="str">
            <v>D</v>
          </cell>
        </row>
        <row r="160">
          <cell r="P160" t="str">
            <v>C</v>
          </cell>
        </row>
        <row r="161">
          <cell r="P161" t="str">
            <v>D</v>
          </cell>
        </row>
        <row r="162">
          <cell r="P162" t="str">
            <v>A</v>
          </cell>
        </row>
        <row r="163">
          <cell r="P163" t="str">
            <v>B</v>
          </cell>
        </row>
        <row r="164">
          <cell r="P164" t="str">
            <v>C</v>
          </cell>
        </row>
        <row r="165">
          <cell r="P165" t="str">
            <v>D</v>
          </cell>
        </row>
        <row r="166">
          <cell r="P166" t="str">
            <v>B</v>
          </cell>
        </row>
        <row r="167">
          <cell r="P167" t="str">
            <v>B</v>
          </cell>
        </row>
        <row r="168">
          <cell r="P168" t="str">
            <v>C</v>
          </cell>
        </row>
        <row r="169">
          <cell r="P169" t="str">
            <v>D</v>
          </cell>
        </row>
        <row r="170">
          <cell r="P170" t="str">
            <v>A</v>
          </cell>
        </row>
        <row r="171">
          <cell r="P171" t="str">
            <v>B</v>
          </cell>
        </row>
        <row r="172">
          <cell r="P172" t="str">
            <v>C</v>
          </cell>
        </row>
        <row r="173">
          <cell r="P173" t="str">
            <v>D</v>
          </cell>
        </row>
        <row r="174">
          <cell r="P174" t="str">
            <v>B</v>
          </cell>
        </row>
        <row r="175">
          <cell r="P175" t="str">
            <v>D</v>
          </cell>
        </row>
      </sheetData>
      <sheetData sheetId="4" refreshError="1"/>
      <sheetData sheetId="5">
        <row r="7">
          <cell r="D7" t="str">
            <v>P</v>
          </cell>
        </row>
        <row r="8">
          <cell r="D8" t="str">
            <v>P</v>
          </cell>
        </row>
        <row r="9">
          <cell r="D9" t="str">
            <v>L</v>
          </cell>
        </row>
        <row r="10">
          <cell r="D10" t="str">
            <v>P</v>
          </cell>
        </row>
        <row r="11">
          <cell r="D11" t="str">
            <v>L</v>
          </cell>
        </row>
        <row r="12">
          <cell r="D12" t="str">
            <v>L</v>
          </cell>
        </row>
        <row r="13">
          <cell r="D13" t="str">
            <v>L</v>
          </cell>
        </row>
        <row r="14">
          <cell r="D14" t="str">
            <v>P</v>
          </cell>
        </row>
        <row r="15">
          <cell r="D15" t="str">
            <v>L</v>
          </cell>
        </row>
        <row r="16">
          <cell r="D16" t="str">
            <v>L</v>
          </cell>
        </row>
        <row r="17">
          <cell r="D17" t="str">
            <v>P</v>
          </cell>
        </row>
        <row r="18">
          <cell r="D18" t="str">
            <v>L</v>
          </cell>
        </row>
        <row r="19">
          <cell r="D19" t="str">
            <v>P</v>
          </cell>
        </row>
        <row r="20">
          <cell r="D20" t="str">
            <v>P</v>
          </cell>
        </row>
        <row r="21">
          <cell r="D21" t="str">
            <v>L</v>
          </cell>
        </row>
        <row r="22">
          <cell r="D22" t="str">
            <v>P</v>
          </cell>
        </row>
        <row r="23">
          <cell r="D23" t="str">
            <v>L</v>
          </cell>
        </row>
        <row r="24">
          <cell r="D24" t="str">
            <v>L</v>
          </cell>
        </row>
        <row r="25">
          <cell r="D25" t="str">
            <v>L</v>
          </cell>
        </row>
        <row r="26">
          <cell r="D26" t="str">
            <v>L</v>
          </cell>
        </row>
        <row r="27">
          <cell r="D27" t="str">
            <v>L</v>
          </cell>
        </row>
        <row r="28">
          <cell r="D28" t="str">
            <v>L</v>
          </cell>
        </row>
        <row r="29">
          <cell r="D29" t="str">
            <v>P</v>
          </cell>
        </row>
        <row r="30">
          <cell r="D30" t="str">
            <v>P</v>
          </cell>
        </row>
        <row r="31">
          <cell r="D31" t="str">
            <v>P</v>
          </cell>
        </row>
        <row r="32">
          <cell r="D32" t="str">
            <v>L</v>
          </cell>
        </row>
        <row r="33">
          <cell r="D33" t="str">
            <v>P</v>
          </cell>
        </row>
        <row r="34">
          <cell r="D34" t="str">
            <v>P</v>
          </cell>
        </row>
        <row r="35">
          <cell r="D35" t="str">
            <v>P</v>
          </cell>
        </row>
        <row r="36">
          <cell r="D36" t="str">
            <v>P</v>
          </cell>
        </row>
        <row r="37">
          <cell r="D37" t="str">
            <v>L</v>
          </cell>
        </row>
        <row r="38">
          <cell r="D38" t="str">
            <v>P</v>
          </cell>
        </row>
        <row r="39">
          <cell r="D39" t="str">
            <v>P</v>
          </cell>
        </row>
        <row r="40">
          <cell r="D40" t="str">
            <v>L</v>
          </cell>
        </row>
        <row r="41">
          <cell r="D41" t="str">
            <v>L</v>
          </cell>
        </row>
        <row r="42">
          <cell r="D42" t="str">
            <v>P</v>
          </cell>
        </row>
        <row r="43">
          <cell r="D43" t="str">
            <v>L</v>
          </cell>
        </row>
        <row r="44">
          <cell r="D44" t="str">
            <v>P</v>
          </cell>
        </row>
        <row r="45">
          <cell r="D45" t="str">
            <v>P</v>
          </cell>
        </row>
        <row r="46">
          <cell r="D46" t="str">
            <v>P</v>
          </cell>
        </row>
        <row r="47">
          <cell r="D47" t="str">
            <v>P</v>
          </cell>
        </row>
        <row r="48">
          <cell r="D48" t="str">
            <v>P</v>
          </cell>
        </row>
        <row r="49">
          <cell r="D49" t="str">
            <v>P</v>
          </cell>
        </row>
        <row r="50">
          <cell r="D50" t="str">
            <v>P</v>
          </cell>
        </row>
        <row r="51">
          <cell r="D51" t="str">
            <v>L</v>
          </cell>
        </row>
        <row r="52">
          <cell r="D52" t="str">
            <v>P</v>
          </cell>
        </row>
        <row r="53">
          <cell r="D53" t="str">
            <v>L</v>
          </cell>
        </row>
        <row r="54">
          <cell r="D54" t="str">
            <v>P</v>
          </cell>
        </row>
        <row r="55">
          <cell r="D55" t="str">
            <v>P</v>
          </cell>
        </row>
        <row r="56">
          <cell r="D56" t="str">
            <v>L</v>
          </cell>
        </row>
        <row r="57">
          <cell r="D57" t="str">
            <v>P</v>
          </cell>
        </row>
        <row r="58">
          <cell r="D58" t="str">
            <v>L</v>
          </cell>
        </row>
        <row r="59">
          <cell r="D59" t="str">
            <v>L</v>
          </cell>
        </row>
        <row r="60">
          <cell r="D60" t="str">
            <v>L</v>
          </cell>
        </row>
        <row r="61">
          <cell r="D61" t="str">
            <v>P</v>
          </cell>
        </row>
        <row r="62">
          <cell r="D62" t="str">
            <v>P</v>
          </cell>
        </row>
        <row r="63">
          <cell r="D63" t="str">
            <v>L</v>
          </cell>
        </row>
        <row r="64">
          <cell r="D64" t="str">
            <v>P</v>
          </cell>
        </row>
        <row r="65">
          <cell r="D65" t="str">
            <v>L</v>
          </cell>
        </row>
        <row r="66">
          <cell r="D66" t="str">
            <v>P</v>
          </cell>
        </row>
        <row r="67">
          <cell r="D67" t="str">
            <v>P</v>
          </cell>
        </row>
        <row r="68">
          <cell r="D68" t="str">
            <v>P</v>
          </cell>
        </row>
        <row r="69">
          <cell r="D69" t="str">
            <v>P</v>
          </cell>
        </row>
        <row r="70">
          <cell r="D70" t="str">
            <v>L</v>
          </cell>
        </row>
        <row r="71">
          <cell r="D71" t="str">
            <v>P</v>
          </cell>
        </row>
        <row r="72">
          <cell r="D72" t="str">
            <v>L</v>
          </cell>
        </row>
        <row r="73">
          <cell r="D73" t="str">
            <v>L</v>
          </cell>
        </row>
        <row r="74">
          <cell r="D74" t="str">
            <v>P</v>
          </cell>
        </row>
        <row r="75">
          <cell r="D75" t="str">
            <v>L</v>
          </cell>
        </row>
        <row r="76">
          <cell r="D76" t="str">
            <v>L</v>
          </cell>
        </row>
        <row r="77">
          <cell r="D77" t="str">
            <v>L</v>
          </cell>
        </row>
        <row r="78">
          <cell r="D78" t="str">
            <v>P</v>
          </cell>
        </row>
        <row r="79">
          <cell r="D79" t="str">
            <v>L</v>
          </cell>
        </row>
        <row r="80">
          <cell r="D80" t="str">
            <v>P</v>
          </cell>
        </row>
        <row r="81">
          <cell r="D81" t="str">
            <v>P</v>
          </cell>
        </row>
        <row r="82">
          <cell r="D82" t="str">
            <v>L</v>
          </cell>
        </row>
        <row r="83">
          <cell r="D83" t="str">
            <v>L</v>
          </cell>
        </row>
        <row r="84">
          <cell r="D84" t="str">
            <v>P</v>
          </cell>
        </row>
        <row r="85">
          <cell r="D85" t="str">
            <v>P</v>
          </cell>
        </row>
        <row r="86">
          <cell r="D86" t="str">
            <v>P</v>
          </cell>
        </row>
        <row r="87">
          <cell r="D87" t="str">
            <v>P</v>
          </cell>
        </row>
        <row r="88">
          <cell r="D88" t="str">
            <v>P</v>
          </cell>
        </row>
        <row r="89">
          <cell r="D89" t="str">
            <v>P</v>
          </cell>
        </row>
        <row r="90">
          <cell r="D90" t="str">
            <v>P</v>
          </cell>
        </row>
        <row r="91">
          <cell r="D91" t="str">
            <v>L</v>
          </cell>
        </row>
        <row r="92">
          <cell r="D92" t="str">
            <v>P</v>
          </cell>
        </row>
        <row r="93">
          <cell r="D93" t="str">
            <v>P</v>
          </cell>
        </row>
        <row r="94">
          <cell r="D94" t="str">
            <v>L</v>
          </cell>
        </row>
        <row r="95">
          <cell r="D95" t="str">
            <v>P</v>
          </cell>
        </row>
        <row r="96">
          <cell r="D96" t="str">
            <v>P</v>
          </cell>
        </row>
        <row r="97">
          <cell r="D97" t="str">
            <v>P</v>
          </cell>
        </row>
        <row r="98">
          <cell r="D98" t="str">
            <v>L</v>
          </cell>
        </row>
        <row r="99">
          <cell r="D99" t="str">
            <v>P</v>
          </cell>
        </row>
        <row r="100">
          <cell r="D100" t="str">
            <v>P</v>
          </cell>
        </row>
        <row r="101">
          <cell r="D101" t="str">
            <v>L</v>
          </cell>
        </row>
        <row r="102">
          <cell r="D102" t="str">
            <v>L</v>
          </cell>
        </row>
        <row r="103">
          <cell r="D103" t="str">
            <v>L</v>
          </cell>
        </row>
        <row r="104">
          <cell r="D104" t="str">
            <v>P</v>
          </cell>
        </row>
        <row r="105">
          <cell r="D105" t="str">
            <v>P</v>
          </cell>
        </row>
        <row r="106">
          <cell r="D106" t="str">
            <v>L</v>
          </cell>
        </row>
        <row r="107">
          <cell r="D107" t="str">
            <v>P</v>
          </cell>
        </row>
        <row r="108">
          <cell r="D108" t="str">
            <v>P</v>
          </cell>
        </row>
        <row r="109">
          <cell r="D109" t="str">
            <v>L</v>
          </cell>
        </row>
        <row r="110">
          <cell r="D110" t="str">
            <v>P</v>
          </cell>
        </row>
        <row r="111">
          <cell r="D111" t="str">
            <v>L</v>
          </cell>
        </row>
        <row r="112">
          <cell r="D112" t="str">
            <v>L</v>
          </cell>
        </row>
        <row r="113">
          <cell r="D113" t="str">
            <v>P</v>
          </cell>
        </row>
        <row r="114">
          <cell r="D114" t="str">
            <v>P</v>
          </cell>
        </row>
        <row r="115">
          <cell r="D115" t="str">
            <v>L</v>
          </cell>
        </row>
        <row r="116">
          <cell r="D116" t="str">
            <v>L</v>
          </cell>
        </row>
        <row r="117">
          <cell r="D117" t="str">
            <v>P</v>
          </cell>
        </row>
        <row r="118">
          <cell r="D118" t="str">
            <v>L</v>
          </cell>
        </row>
        <row r="119">
          <cell r="D119" t="str">
            <v>P</v>
          </cell>
        </row>
        <row r="120">
          <cell r="D120" t="str">
            <v>P</v>
          </cell>
        </row>
        <row r="121">
          <cell r="D121" t="str">
            <v>L</v>
          </cell>
        </row>
        <row r="122">
          <cell r="D122" t="str">
            <v>L</v>
          </cell>
        </row>
        <row r="123">
          <cell r="D123" t="str">
            <v>L</v>
          </cell>
        </row>
        <row r="124">
          <cell r="D124" t="str">
            <v>L</v>
          </cell>
        </row>
        <row r="125">
          <cell r="D125" t="str">
            <v>L</v>
          </cell>
        </row>
        <row r="126">
          <cell r="D126" t="str">
            <v>P</v>
          </cell>
        </row>
        <row r="127">
          <cell r="D127" t="str">
            <v>P</v>
          </cell>
        </row>
        <row r="128">
          <cell r="D128" t="str">
            <v>P</v>
          </cell>
        </row>
        <row r="129">
          <cell r="D129" t="str">
            <v>L</v>
          </cell>
        </row>
        <row r="130">
          <cell r="D130" t="str">
            <v>L</v>
          </cell>
        </row>
        <row r="131">
          <cell r="D131" t="str">
            <v>L</v>
          </cell>
        </row>
        <row r="132">
          <cell r="D132" t="str">
            <v>L</v>
          </cell>
        </row>
        <row r="133">
          <cell r="D133" t="str">
            <v>L</v>
          </cell>
        </row>
        <row r="134">
          <cell r="D134" t="str">
            <v>P</v>
          </cell>
        </row>
      </sheetData>
      <sheetData sheetId="6">
        <row r="7">
          <cell r="E7">
            <v>261</v>
          </cell>
          <cell r="F7">
            <v>27.5</v>
          </cell>
        </row>
        <row r="8">
          <cell r="E8">
            <v>253.5</v>
          </cell>
          <cell r="F8">
            <v>30</v>
          </cell>
        </row>
        <row r="9">
          <cell r="E9">
            <v>253</v>
          </cell>
          <cell r="F9">
            <v>30</v>
          </cell>
        </row>
        <row r="10">
          <cell r="E10">
            <v>249.5</v>
          </cell>
          <cell r="F10">
            <v>30</v>
          </cell>
        </row>
        <row r="11">
          <cell r="E11">
            <v>235.5</v>
          </cell>
          <cell r="F11">
            <v>30</v>
          </cell>
        </row>
        <row r="12">
          <cell r="E12">
            <v>241</v>
          </cell>
          <cell r="F12">
            <v>26.3</v>
          </cell>
        </row>
        <row r="13">
          <cell r="E13">
            <v>245.5</v>
          </cell>
          <cell r="F13">
            <v>21.3</v>
          </cell>
        </row>
        <row r="14">
          <cell r="E14">
            <v>233.5</v>
          </cell>
          <cell r="F14">
            <v>30</v>
          </cell>
        </row>
        <row r="15">
          <cell r="E15">
            <v>233.5</v>
          </cell>
          <cell r="F15">
            <v>28.8</v>
          </cell>
        </row>
        <row r="16">
          <cell r="E16">
            <v>247.5</v>
          </cell>
          <cell r="F16">
            <v>10</v>
          </cell>
        </row>
        <row r="17">
          <cell r="E17">
            <v>230.5</v>
          </cell>
          <cell r="F17">
            <v>30</v>
          </cell>
        </row>
        <row r="18">
          <cell r="E18">
            <v>235.5</v>
          </cell>
          <cell r="F18">
            <v>23.8</v>
          </cell>
        </row>
        <row r="19">
          <cell r="E19">
            <v>234.5</v>
          </cell>
          <cell r="F19">
            <v>23.8</v>
          </cell>
        </row>
        <row r="20">
          <cell r="E20">
            <v>235.5</v>
          </cell>
          <cell r="F20">
            <v>22.5</v>
          </cell>
        </row>
        <row r="21">
          <cell r="E21">
            <v>236</v>
          </cell>
          <cell r="F21">
            <v>20</v>
          </cell>
        </row>
        <row r="22">
          <cell r="E22">
            <v>224.5</v>
          </cell>
          <cell r="F22">
            <v>30</v>
          </cell>
        </row>
        <row r="23">
          <cell r="E23">
            <v>229.5</v>
          </cell>
          <cell r="F23">
            <v>25</v>
          </cell>
        </row>
        <row r="24">
          <cell r="E24">
            <v>219.5</v>
          </cell>
          <cell r="F24">
            <v>28.8</v>
          </cell>
        </row>
        <row r="25">
          <cell r="E25">
            <v>229</v>
          </cell>
          <cell r="F25">
            <v>25</v>
          </cell>
        </row>
        <row r="26">
          <cell r="E26">
            <v>225</v>
          </cell>
          <cell r="F26">
            <v>28.8</v>
          </cell>
        </row>
        <row r="27">
          <cell r="E27">
            <v>226.5</v>
          </cell>
          <cell r="F27">
            <v>26.3</v>
          </cell>
        </row>
        <row r="28">
          <cell r="E28">
            <v>229</v>
          </cell>
          <cell r="F28">
            <v>23.8</v>
          </cell>
        </row>
        <row r="29">
          <cell r="E29">
            <v>229</v>
          </cell>
          <cell r="F29">
            <v>23.8</v>
          </cell>
        </row>
        <row r="30">
          <cell r="E30">
            <v>235</v>
          </cell>
          <cell r="F30">
            <v>17.5</v>
          </cell>
        </row>
        <row r="31">
          <cell r="E31">
            <v>227.5</v>
          </cell>
          <cell r="F31">
            <v>25</v>
          </cell>
        </row>
        <row r="32">
          <cell r="E32">
            <v>226</v>
          </cell>
          <cell r="F32">
            <v>26.3</v>
          </cell>
        </row>
        <row r="33">
          <cell r="E33">
            <v>225.5</v>
          </cell>
          <cell r="F33">
            <v>26.7</v>
          </cell>
        </row>
        <row r="34">
          <cell r="E34">
            <v>230.5</v>
          </cell>
          <cell r="F34">
            <v>21.3</v>
          </cell>
        </row>
        <row r="35">
          <cell r="E35">
            <v>224</v>
          </cell>
          <cell r="F35">
            <v>27.5</v>
          </cell>
        </row>
        <row r="36">
          <cell r="E36">
            <v>229</v>
          </cell>
          <cell r="F36">
            <v>22.5</v>
          </cell>
        </row>
        <row r="37">
          <cell r="E37">
            <v>217</v>
          </cell>
          <cell r="F37">
            <v>30</v>
          </cell>
        </row>
        <row r="38">
          <cell r="E38">
            <v>221</v>
          </cell>
          <cell r="F38">
            <v>30</v>
          </cell>
        </row>
        <row r="39">
          <cell r="E39">
            <v>220.5</v>
          </cell>
          <cell r="F39">
            <v>30</v>
          </cell>
        </row>
        <row r="40">
          <cell r="E40">
            <v>222.5</v>
          </cell>
          <cell r="F40">
            <v>23.8</v>
          </cell>
        </row>
        <row r="41">
          <cell r="E41">
            <v>224</v>
          </cell>
          <cell r="F41">
            <v>25</v>
          </cell>
        </row>
        <row r="42">
          <cell r="E42">
            <v>219</v>
          </cell>
          <cell r="F42">
            <v>30</v>
          </cell>
        </row>
        <row r="43">
          <cell r="E43">
            <v>225</v>
          </cell>
          <cell r="F43">
            <v>23.8</v>
          </cell>
        </row>
        <row r="44">
          <cell r="E44">
            <v>220</v>
          </cell>
          <cell r="F44">
            <v>28.8</v>
          </cell>
        </row>
        <row r="45">
          <cell r="E45">
            <v>218.5</v>
          </cell>
          <cell r="F45">
            <v>30</v>
          </cell>
        </row>
        <row r="46">
          <cell r="E46">
            <v>218.5</v>
          </cell>
          <cell r="F46">
            <v>30</v>
          </cell>
        </row>
        <row r="47">
          <cell r="E47">
            <v>219.5</v>
          </cell>
          <cell r="F47">
            <v>28.8</v>
          </cell>
        </row>
        <row r="48">
          <cell r="E48">
            <v>230.5</v>
          </cell>
          <cell r="F48">
            <v>17.5</v>
          </cell>
        </row>
        <row r="49">
          <cell r="E49">
            <v>224</v>
          </cell>
          <cell r="F49">
            <v>23.8</v>
          </cell>
        </row>
        <row r="50">
          <cell r="E50">
            <v>222.5</v>
          </cell>
          <cell r="F50">
            <v>25</v>
          </cell>
        </row>
        <row r="51">
          <cell r="E51">
            <v>228.5</v>
          </cell>
          <cell r="F51">
            <v>18.8</v>
          </cell>
        </row>
        <row r="52">
          <cell r="E52">
            <v>221</v>
          </cell>
          <cell r="F52">
            <v>26.3</v>
          </cell>
        </row>
        <row r="53">
          <cell r="E53">
            <v>219.5</v>
          </cell>
          <cell r="F53">
            <v>27.5</v>
          </cell>
        </row>
        <row r="54">
          <cell r="E54">
            <v>220.5</v>
          </cell>
          <cell r="F54">
            <v>26.3</v>
          </cell>
        </row>
        <row r="55">
          <cell r="E55">
            <v>228</v>
          </cell>
          <cell r="F55">
            <v>18.8</v>
          </cell>
        </row>
        <row r="56">
          <cell r="E56">
            <v>224</v>
          </cell>
          <cell r="F56">
            <v>22.5</v>
          </cell>
        </row>
        <row r="57">
          <cell r="E57">
            <v>231</v>
          </cell>
          <cell r="F57">
            <v>15.5</v>
          </cell>
        </row>
        <row r="58">
          <cell r="E58">
            <v>217.5</v>
          </cell>
          <cell r="F58">
            <v>28.8</v>
          </cell>
        </row>
        <row r="59">
          <cell r="E59">
            <v>220</v>
          </cell>
          <cell r="F59">
            <v>26.3</v>
          </cell>
        </row>
        <row r="60">
          <cell r="E60">
            <v>218.5</v>
          </cell>
          <cell r="F60">
            <v>27.5</v>
          </cell>
        </row>
        <row r="61">
          <cell r="E61">
            <v>218.5</v>
          </cell>
          <cell r="F61">
            <v>27.5</v>
          </cell>
        </row>
        <row r="62">
          <cell r="E62">
            <v>217.5</v>
          </cell>
          <cell r="F62">
            <v>27.5</v>
          </cell>
        </row>
        <row r="63">
          <cell r="E63">
            <v>223.5</v>
          </cell>
          <cell r="F63">
            <v>22.5</v>
          </cell>
        </row>
        <row r="64">
          <cell r="E64">
            <v>217</v>
          </cell>
          <cell r="F64">
            <v>28.8</v>
          </cell>
        </row>
        <row r="65">
          <cell r="E65">
            <v>228</v>
          </cell>
          <cell r="F65">
            <v>17.5</v>
          </cell>
        </row>
        <row r="66">
          <cell r="E66">
            <v>234</v>
          </cell>
          <cell r="F66">
            <v>11.3</v>
          </cell>
        </row>
        <row r="67">
          <cell r="E67">
            <v>231.5</v>
          </cell>
          <cell r="F67">
            <v>13.8</v>
          </cell>
        </row>
        <row r="68">
          <cell r="E68">
            <v>223.5</v>
          </cell>
          <cell r="F68">
            <v>21.5</v>
          </cell>
        </row>
        <row r="69">
          <cell r="E69">
            <v>226</v>
          </cell>
          <cell r="F69">
            <v>18.8</v>
          </cell>
        </row>
        <row r="70">
          <cell r="E70">
            <v>229.5</v>
          </cell>
          <cell r="F70">
            <v>15</v>
          </cell>
        </row>
        <row r="71">
          <cell r="E71">
            <v>216.5</v>
          </cell>
          <cell r="F71">
            <v>26.3</v>
          </cell>
        </row>
        <row r="72">
          <cell r="E72">
            <v>222.5</v>
          </cell>
          <cell r="F72">
            <v>20</v>
          </cell>
        </row>
        <row r="73">
          <cell r="E73">
            <v>225</v>
          </cell>
          <cell r="F73">
            <v>17.5</v>
          </cell>
        </row>
        <row r="74">
          <cell r="E74">
            <v>216</v>
          </cell>
          <cell r="F74">
            <v>26.3</v>
          </cell>
        </row>
        <row r="75">
          <cell r="E75">
            <v>221</v>
          </cell>
          <cell r="F75">
            <v>21.3</v>
          </cell>
        </row>
        <row r="76">
          <cell r="E76">
            <v>216.5</v>
          </cell>
          <cell r="F76">
            <v>25</v>
          </cell>
        </row>
        <row r="77">
          <cell r="E77">
            <v>221.5</v>
          </cell>
          <cell r="F77">
            <v>20</v>
          </cell>
        </row>
        <row r="78">
          <cell r="E78">
            <v>226</v>
          </cell>
          <cell r="F78">
            <v>15</v>
          </cell>
        </row>
        <row r="79">
          <cell r="E79">
            <v>211</v>
          </cell>
          <cell r="F79">
            <v>30</v>
          </cell>
        </row>
        <row r="80">
          <cell r="E80">
            <v>212</v>
          </cell>
          <cell r="F80">
            <v>28.8</v>
          </cell>
        </row>
        <row r="81">
          <cell r="E81">
            <v>227</v>
          </cell>
          <cell r="F81">
            <v>13.8</v>
          </cell>
        </row>
        <row r="82">
          <cell r="E82">
            <v>213</v>
          </cell>
          <cell r="F82">
            <v>27.5</v>
          </cell>
        </row>
        <row r="83">
          <cell r="E83">
            <v>226.5</v>
          </cell>
          <cell r="F83">
            <v>13.8</v>
          </cell>
        </row>
        <row r="84">
          <cell r="E84">
            <v>212.5</v>
          </cell>
          <cell r="F84">
            <v>27.5</v>
          </cell>
        </row>
        <row r="85">
          <cell r="E85">
            <v>212.5</v>
          </cell>
          <cell r="F85">
            <v>27.5</v>
          </cell>
        </row>
        <row r="86">
          <cell r="E86">
            <v>210</v>
          </cell>
          <cell r="F86">
            <v>30</v>
          </cell>
        </row>
        <row r="87">
          <cell r="E87">
            <v>230</v>
          </cell>
          <cell r="F87">
            <v>10</v>
          </cell>
        </row>
        <row r="88">
          <cell r="E88">
            <v>230</v>
          </cell>
          <cell r="F88">
            <v>10</v>
          </cell>
        </row>
        <row r="89">
          <cell r="E89">
            <v>223.5</v>
          </cell>
          <cell r="F89">
            <v>16.3</v>
          </cell>
        </row>
        <row r="90">
          <cell r="E90">
            <v>213.5</v>
          </cell>
          <cell r="F90">
            <v>26.3</v>
          </cell>
        </row>
        <row r="91">
          <cell r="E91">
            <v>223.5</v>
          </cell>
          <cell r="F91">
            <v>16.3</v>
          </cell>
        </row>
        <row r="92">
          <cell r="E92">
            <v>223</v>
          </cell>
          <cell r="F92">
            <v>16.3</v>
          </cell>
        </row>
        <row r="93">
          <cell r="E93">
            <v>223</v>
          </cell>
          <cell r="F93">
            <v>16.3</v>
          </cell>
        </row>
        <row r="94">
          <cell r="E94">
            <v>210.5</v>
          </cell>
          <cell r="F94">
            <v>28.8</v>
          </cell>
        </row>
        <row r="95">
          <cell r="E95">
            <v>225.5</v>
          </cell>
          <cell r="F95">
            <v>13.8</v>
          </cell>
        </row>
        <row r="96">
          <cell r="E96">
            <v>211.5</v>
          </cell>
          <cell r="F96">
            <v>27.5</v>
          </cell>
        </row>
        <row r="97">
          <cell r="E97">
            <v>219</v>
          </cell>
          <cell r="F97">
            <v>20</v>
          </cell>
        </row>
        <row r="98">
          <cell r="E98">
            <v>217.5</v>
          </cell>
          <cell r="F98">
            <v>21.3</v>
          </cell>
        </row>
        <row r="99">
          <cell r="E99">
            <v>208.5</v>
          </cell>
          <cell r="F99">
            <v>30</v>
          </cell>
        </row>
        <row r="100">
          <cell r="E100">
            <v>208.5</v>
          </cell>
          <cell r="F100">
            <v>30</v>
          </cell>
        </row>
        <row r="101">
          <cell r="E101">
            <v>213.5</v>
          </cell>
          <cell r="F101">
            <v>25</v>
          </cell>
        </row>
        <row r="102">
          <cell r="E102">
            <v>208.5</v>
          </cell>
          <cell r="F102">
            <v>30</v>
          </cell>
        </row>
        <row r="103">
          <cell r="E103">
            <v>217</v>
          </cell>
          <cell r="F103">
            <v>21.3</v>
          </cell>
        </row>
        <row r="104">
          <cell r="E104">
            <v>222</v>
          </cell>
          <cell r="F104">
            <v>16.3</v>
          </cell>
        </row>
        <row r="105">
          <cell r="E105">
            <v>216.5</v>
          </cell>
          <cell r="F105">
            <v>21.3</v>
          </cell>
        </row>
        <row r="106">
          <cell r="E106">
            <v>216.5</v>
          </cell>
          <cell r="F106">
            <v>21.3</v>
          </cell>
        </row>
        <row r="107">
          <cell r="E107">
            <v>221.5</v>
          </cell>
          <cell r="F107">
            <v>16.3</v>
          </cell>
        </row>
        <row r="108">
          <cell r="E108">
            <v>228.5</v>
          </cell>
          <cell r="F108">
            <v>8.8000000000000007</v>
          </cell>
        </row>
        <row r="109">
          <cell r="E109">
            <v>211</v>
          </cell>
          <cell r="F109">
            <v>26.3</v>
          </cell>
        </row>
        <row r="110">
          <cell r="E110">
            <v>207</v>
          </cell>
          <cell r="F110">
            <v>30</v>
          </cell>
        </row>
        <row r="111">
          <cell r="E111">
            <v>225.5</v>
          </cell>
          <cell r="F111">
            <v>11.3</v>
          </cell>
        </row>
        <row r="112">
          <cell r="E112">
            <v>220.5</v>
          </cell>
          <cell r="F112">
            <v>16.3</v>
          </cell>
        </row>
        <row r="113">
          <cell r="E113">
            <v>221.5</v>
          </cell>
          <cell r="F113">
            <v>15</v>
          </cell>
        </row>
        <row r="114">
          <cell r="E114">
            <v>204.5</v>
          </cell>
          <cell r="F114">
            <v>28.8</v>
          </cell>
        </row>
        <row r="115">
          <cell r="E115">
            <v>230</v>
          </cell>
          <cell r="F115">
            <v>6.3</v>
          </cell>
        </row>
        <row r="116">
          <cell r="E116">
            <v>208.5</v>
          </cell>
          <cell r="F116">
            <v>27.5</v>
          </cell>
        </row>
        <row r="117">
          <cell r="E117">
            <v>226</v>
          </cell>
          <cell r="F117">
            <v>10</v>
          </cell>
        </row>
        <row r="118">
          <cell r="E118">
            <v>221</v>
          </cell>
          <cell r="F118">
            <v>15</v>
          </cell>
        </row>
        <row r="119">
          <cell r="E119">
            <v>217.5</v>
          </cell>
          <cell r="F119">
            <v>17.5</v>
          </cell>
        </row>
        <row r="120">
          <cell r="E120">
            <v>227</v>
          </cell>
          <cell r="F120">
            <v>8.8000000000000007</v>
          </cell>
        </row>
        <row r="121">
          <cell r="E121">
            <v>217</v>
          </cell>
          <cell r="F121">
            <v>18.8</v>
          </cell>
        </row>
        <row r="122">
          <cell r="E122">
            <v>217</v>
          </cell>
          <cell r="F122">
            <v>18.8</v>
          </cell>
        </row>
        <row r="123">
          <cell r="E123">
            <v>229.5</v>
          </cell>
          <cell r="F123">
            <v>6.3</v>
          </cell>
        </row>
        <row r="124">
          <cell r="E124">
            <v>223</v>
          </cell>
          <cell r="F124">
            <v>12.5</v>
          </cell>
        </row>
        <row r="125">
          <cell r="E125">
            <v>230.5</v>
          </cell>
          <cell r="F125">
            <v>5</v>
          </cell>
        </row>
        <row r="126">
          <cell r="E126">
            <v>205</v>
          </cell>
          <cell r="F126">
            <v>30</v>
          </cell>
        </row>
        <row r="127">
          <cell r="E127">
            <v>211</v>
          </cell>
          <cell r="F127">
            <v>23.8</v>
          </cell>
        </row>
        <row r="128">
          <cell r="E128">
            <v>207</v>
          </cell>
          <cell r="F128">
            <v>27.5</v>
          </cell>
        </row>
        <row r="129">
          <cell r="E129">
            <v>234.5</v>
          </cell>
          <cell r="F129">
            <v>0</v>
          </cell>
        </row>
        <row r="130">
          <cell r="E130">
            <v>205.5</v>
          </cell>
          <cell r="F130">
            <v>28.8</v>
          </cell>
        </row>
        <row r="131">
          <cell r="E131">
            <v>219</v>
          </cell>
          <cell r="F131">
            <v>15</v>
          </cell>
        </row>
        <row r="132">
          <cell r="E132">
            <v>205</v>
          </cell>
          <cell r="F132">
            <v>22.5</v>
          </cell>
        </row>
        <row r="133">
          <cell r="E133">
            <v>204.5</v>
          </cell>
          <cell r="F133">
            <v>28.8</v>
          </cell>
        </row>
        <row r="134">
          <cell r="E134">
            <v>214.5</v>
          </cell>
          <cell r="F134">
            <v>18.8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RAFIK NTES"/>
      <sheetName val="DITERIMA"/>
      <sheetName val="LAKI-LAKI"/>
      <sheetName val="PEREMPUAN"/>
      <sheetName val="Sheet1"/>
      <sheetName val="CAD"/>
    </sheetNames>
    <sheetDataSet>
      <sheetData sheetId="0" refreshError="1"/>
      <sheetData sheetId="1" refreshError="1"/>
      <sheetData sheetId="2">
        <row r="7">
          <cell r="E7">
            <v>259</v>
          </cell>
          <cell r="F7">
            <v>18.75</v>
          </cell>
        </row>
        <row r="8">
          <cell r="E8">
            <v>240.5</v>
          </cell>
          <cell r="F8">
            <v>30</v>
          </cell>
        </row>
        <row r="9">
          <cell r="E9">
            <v>240.8</v>
          </cell>
          <cell r="F9">
            <v>28.75</v>
          </cell>
        </row>
        <row r="10">
          <cell r="E10">
            <v>236.45000000000002</v>
          </cell>
          <cell r="F10">
            <v>26.25</v>
          </cell>
        </row>
        <row r="11">
          <cell r="E11">
            <v>228.70000000000002</v>
          </cell>
          <cell r="F11">
            <v>30</v>
          </cell>
        </row>
        <row r="12">
          <cell r="E12">
            <v>230.70000000000002</v>
          </cell>
          <cell r="F12">
            <v>30</v>
          </cell>
        </row>
        <row r="13">
          <cell r="E13">
            <v>235.1</v>
          </cell>
          <cell r="F13">
            <v>25</v>
          </cell>
        </row>
        <row r="14">
          <cell r="E14">
            <v>230</v>
          </cell>
          <cell r="F14">
            <v>30</v>
          </cell>
        </row>
        <row r="15">
          <cell r="E15">
            <v>230.70000000000002</v>
          </cell>
          <cell r="F15">
            <v>26.25</v>
          </cell>
        </row>
        <row r="16">
          <cell r="E16">
            <v>226.9</v>
          </cell>
          <cell r="F16">
            <v>28.75</v>
          </cell>
        </row>
        <row r="17">
          <cell r="E17">
            <v>234.20000000000002</v>
          </cell>
          <cell r="F17">
            <v>20</v>
          </cell>
        </row>
        <row r="18">
          <cell r="E18">
            <v>235.03</v>
          </cell>
          <cell r="F18">
            <v>18.75</v>
          </cell>
        </row>
        <row r="19">
          <cell r="E19">
            <v>227.20000000000002</v>
          </cell>
          <cell r="F19">
            <v>26.25</v>
          </cell>
        </row>
        <row r="20">
          <cell r="E20">
            <v>226.1</v>
          </cell>
          <cell r="F20">
            <v>26.25</v>
          </cell>
        </row>
        <row r="21">
          <cell r="E21">
            <v>229.8</v>
          </cell>
          <cell r="F21">
            <v>22.5</v>
          </cell>
        </row>
        <row r="22">
          <cell r="E22">
            <v>234.20000000000002</v>
          </cell>
          <cell r="F22">
            <v>17.5</v>
          </cell>
        </row>
        <row r="23">
          <cell r="E23">
            <v>226.5</v>
          </cell>
          <cell r="F23">
            <v>25</v>
          </cell>
        </row>
        <row r="24">
          <cell r="E24">
            <v>220.1</v>
          </cell>
          <cell r="F24">
            <v>28.75</v>
          </cell>
        </row>
        <row r="25">
          <cell r="E25">
            <v>221.20000000000002</v>
          </cell>
          <cell r="F25">
            <v>27.5</v>
          </cell>
        </row>
        <row r="26">
          <cell r="E26">
            <v>222.3</v>
          </cell>
          <cell r="F26">
            <v>26.25</v>
          </cell>
        </row>
        <row r="27">
          <cell r="E27">
            <v>228.9</v>
          </cell>
          <cell r="F27">
            <v>18.75</v>
          </cell>
        </row>
        <row r="28">
          <cell r="E28">
            <v>227.9</v>
          </cell>
          <cell r="F28">
            <v>18.75</v>
          </cell>
        </row>
        <row r="29">
          <cell r="E29">
            <v>219</v>
          </cell>
          <cell r="F29">
            <v>26.25</v>
          </cell>
        </row>
        <row r="30">
          <cell r="E30">
            <v>222.4</v>
          </cell>
          <cell r="F30">
            <v>23.75</v>
          </cell>
        </row>
        <row r="31">
          <cell r="E31">
            <v>228.6</v>
          </cell>
          <cell r="F31">
            <v>17.5</v>
          </cell>
        </row>
        <row r="32">
          <cell r="E32">
            <v>227.20000000000002</v>
          </cell>
          <cell r="F32">
            <v>18.75</v>
          </cell>
        </row>
        <row r="33">
          <cell r="E33">
            <v>222</v>
          </cell>
          <cell r="F33">
            <v>23.75</v>
          </cell>
        </row>
        <row r="34">
          <cell r="E34">
            <v>218</v>
          </cell>
          <cell r="F34">
            <v>27.5</v>
          </cell>
        </row>
        <row r="35">
          <cell r="E35">
            <v>219.8</v>
          </cell>
          <cell r="F35">
            <v>25</v>
          </cell>
        </row>
        <row r="36">
          <cell r="E36">
            <v>226.5</v>
          </cell>
          <cell r="F36">
            <v>17.5</v>
          </cell>
        </row>
        <row r="37">
          <cell r="E37">
            <v>225.9</v>
          </cell>
          <cell r="F37">
            <v>16.25</v>
          </cell>
        </row>
        <row r="38">
          <cell r="E38">
            <v>220.6</v>
          </cell>
          <cell r="F38">
            <v>21.25</v>
          </cell>
        </row>
        <row r="39">
          <cell r="E39">
            <v>218.5</v>
          </cell>
          <cell r="F39">
            <v>22.5</v>
          </cell>
        </row>
        <row r="40">
          <cell r="E40">
            <v>218.8</v>
          </cell>
          <cell r="F40">
            <v>21.25</v>
          </cell>
        </row>
        <row r="41">
          <cell r="E41">
            <v>211.3</v>
          </cell>
          <cell r="F41">
            <v>28.75</v>
          </cell>
        </row>
        <row r="42">
          <cell r="E42">
            <v>210</v>
          </cell>
          <cell r="F42">
            <v>30</v>
          </cell>
        </row>
        <row r="43">
          <cell r="E43">
            <v>227.4</v>
          </cell>
          <cell r="F43">
            <v>12.5</v>
          </cell>
        </row>
        <row r="44">
          <cell r="E44">
            <v>216</v>
          </cell>
          <cell r="F44">
            <v>23.75</v>
          </cell>
        </row>
        <row r="45">
          <cell r="E45">
            <v>211.5</v>
          </cell>
          <cell r="F45">
            <v>27.5</v>
          </cell>
        </row>
        <row r="46">
          <cell r="E46">
            <v>221.8</v>
          </cell>
          <cell r="F46">
            <v>15</v>
          </cell>
        </row>
        <row r="47">
          <cell r="E47">
            <v>212.5</v>
          </cell>
          <cell r="F47">
            <v>26.25</v>
          </cell>
        </row>
        <row r="48">
          <cell r="E48">
            <v>218.3</v>
          </cell>
          <cell r="F48">
            <v>20</v>
          </cell>
        </row>
        <row r="49">
          <cell r="E49">
            <v>216.8</v>
          </cell>
          <cell r="F49">
            <v>21.25</v>
          </cell>
        </row>
        <row r="50">
          <cell r="E50">
            <v>225.5</v>
          </cell>
          <cell r="F50">
            <v>12.5</v>
          </cell>
        </row>
        <row r="51">
          <cell r="E51">
            <v>225.20000000000002</v>
          </cell>
          <cell r="F51">
            <v>12.5</v>
          </cell>
        </row>
        <row r="52">
          <cell r="E52">
            <v>210.1</v>
          </cell>
          <cell r="F52">
            <v>27.5</v>
          </cell>
        </row>
        <row r="53">
          <cell r="E53">
            <v>213.70000000000002</v>
          </cell>
          <cell r="F53">
            <v>23.75</v>
          </cell>
        </row>
        <row r="54">
          <cell r="E54">
            <v>213.4</v>
          </cell>
          <cell r="F54">
            <v>23.75</v>
          </cell>
        </row>
        <row r="55">
          <cell r="E55">
            <v>226.6</v>
          </cell>
          <cell r="F55">
            <v>10</v>
          </cell>
        </row>
        <row r="56">
          <cell r="E56">
            <v>211.4</v>
          </cell>
          <cell r="F56">
            <v>25</v>
          </cell>
        </row>
        <row r="57">
          <cell r="E57">
            <v>217.5</v>
          </cell>
          <cell r="F57">
            <v>18.75</v>
          </cell>
        </row>
        <row r="58">
          <cell r="E58">
            <v>217.3</v>
          </cell>
          <cell r="F58">
            <v>18.75</v>
          </cell>
        </row>
        <row r="59">
          <cell r="E59">
            <v>209.4</v>
          </cell>
          <cell r="F59">
            <v>26.25</v>
          </cell>
        </row>
        <row r="60">
          <cell r="E60">
            <v>220.5</v>
          </cell>
          <cell r="F60">
            <v>15</v>
          </cell>
        </row>
        <row r="61">
          <cell r="E61">
            <v>217.9</v>
          </cell>
          <cell r="F61">
            <v>17.5</v>
          </cell>
        </row>
        <row r="62">
          <cell r="E62">
            <v>214.1</v>
          </cell>
          <cell r="F62">
            <v>21.25</v>
          </cell>
        </row>
        <row r="63">
          <cell r="E63">
            <v>206.4</v>
          </cell>
          <cell r="F63">
            <v>28.75</v>
          </cell>
        </row>
        <row r="64">
          <cell r="E64">
            <v>213.9</v>
          </cell>
          <cell r="F64">
            <v>21.25</v>
          </cell>
        </row>
        <row r="65">
          <cell r="E65">
            <v>210.8</v>
          </cell>
          <cell r="F65">
            <v>23.75</v>
          </cell>
        </row>
        <row r="66">
          <cell r="E66">
            <v>217.4</v>
          </cell>
          <cell r="F66">
            <v>16.25</v>
          </cell>
        </row>
        <row r="67">
          <cell r="E67">
            <v>218.6</v>
          </cell>
          <cell r="F67">
            <v>15</v>
          </cell>
        </row>
        <row r="68">
          <cell r="E68">
            <v>219.6</v>
          </cell>
          <cell r="F68">
            <v>13.75</v>
          </cell>
        </row>
        <row r="69">
          <cell r="E69">
            <v>216.9</v>
          </cell>
          <cell r="F69">
            <v>16.25</v>
          </cell>
        </row>
        <row r="70">
          <cell r="E70">
            <v>208.1</v>
          </cell>
          <cell r="F70">
            <v>25</v>
          </cell>
        </row>
        <row r="71">
          <cell r="E71">
            <v>203.1</v>
          </cell>
          <cell r="F71">
            <v>30</v>
          </cell>
        </row>
        <row r="72">
          <cell r="E72">
            <v>211.20000000000002</v>
          </cell>
          <cell r="F72">
            <v>21.75</v>
          </cell>
        </row>
        <row r="73">
          <cell r="E73">
            <v>217.8</v>
          </cell>
          <cell r="F73">
            <v>15</v>
          </cell>
        </row>
        <row r="74">
          <cell r="E74">
            <v>212.70000000000002</v>
          </cell>
          <cell r="F74">
            <v>20</v>
          </cell>
        </row>
        <row r="75">
          <cell r="E75">
            <v>209.88</v>
          </cell>
          <cell r="F75">
            <v>22.5</v>
          </cell>
        </row>
        <row r="76">
          <cell r="E76">
            <v>214.70000000000002</v>
          </cell>
          <cell r="F76">
            <v>17.5</v>
          </cell>
        </row>
        <row r="77">
          <cell r="E77">
            <v>222.20000000000002</v>
          </cell>
          <cell r="F77">
            <v>10</v>
          </cell>
        </row>
        <row r="78">
          <cell r="E78">
            <v>203.4</v>
          </cell>
          <cell r="F78">
            <v>28.75</v>
          </cell>
        </row>
        <row r="79">
          <cell r="E79">
            <v>225.1</v>
          </cell>
          <cell r="F79">
            <v>6.75</v>
          </cell>
        </row>
        <row r="80">
          <cell r="E80">
            <v>221.20000000000002</v>
          </cell>
          <cell r="F80">
            <v>7.5</v>
          </cell>
        </row>
        <row r="81">
          <cell r="E81">
            <v>216.70000000000002</v>
          </cell>
          <cell r="F81">
            <v>15</v>
          </cell>
        </row>
        <row r="82">
          <cell r="E82">
            <v>204.1</v>
          </cell>
          <cell r="F82">
            <v>27.5</v>
          </cell>
        </row>
        <row r="83">
          <cell r="E83">
            <v>211.6</v>
          </cell>
          <cell r="F83">
            <v>20</v>
          </cell>
        </row>
        <row r="84">
          <cell r="E84">
            <v>219</v>
          </cell>
          <cell r="F84">
            <v>12.5</v>
          </cell>
        </row>
        <row r="85">
          <cell r="E85">
            <v>212.6</v>
          </cell>
          <cell r="F85">
            <v>18.75</v>
          </cell>
        </row>
        <row r="86">
          <cell r="E86">
            <v>209.6</v>
          </cell>
          <cell r="F86">
            <v>21.25</v>
          </cell>
        </row>
        <row r="87">
          <cell r="E87">
            <v>207.6</v>
          </cell>
          <cell r="F87">
            <v>20</v>
          </cell>
        </row>
        <row r="88">
          <cell r="E88">
            <v>221.8</v>
          </cell>
          <cell r="F88">
            <v>8.75</v>
          </cell>
        </row>
        <row r="89">
          <cell r="E89">
            <v>213</v>
          </cell>
          <cell r="F89">
            <v>17.5</v>
          </cell>
        </row>
        <row r="90">
          <cell r="E90">
            <v>215.4</v>
          </cell>
          <cell r="F90">
            <v>15</v>
          </cell>
        </row>
        <row r="91">
          <cell r="E91">
            <v>211.5</v>
          </cell>
          <cell r="F91">
            <v>18.75</v>
          </cell>
        </row>
        <row r="92">
          <cell r="E92">
            <v>221.5</v>
          </cell>
          <cell r="F92">
            <v>8.75</v>
          </cell>
        </row>
        <row r="93">
          <cell r="E93">
            <v>202.4</v>
          </cell>
          <cell r="F93">
            <v>27.5</v>
          </cell>
        </row>
        <row r="94">
          <cell r="E94">
            <v>212.20000000000002</v>
          </cell>
          <cell r="F94">
            <v>17.5</v>
          </cell>
        </row>
        <row r="95">
          <cell r="E95">
            <v>207</v>
          </cell>
          <cell r="F95">
            <v>22.5</v>
          </cell>
        </row>
        <row r="96">
          <cell r="E96">
            <v>209.3</v>
          </cell>
          <cell r="F96">
            <v>20</v>
          </cell>
        </row>
        <row r="97">
          <cell r="E97">
            <v>212.9</v>
          </cell>
          <cell r="F97">
            <v>16.25</v>
          </cell>
        </row>
        <row r="98">
          <cell r="E98">
            <v>215.4</v>
          </cell>
          <cell r="F98">
            <v>13.75</v>
          </cell>
        </row>
        <row r="99">
          <cell r="E99">
            <v>207.70000000000002</v>
          </cell>
          <cell r="F99">
            <v>21.25</v>
          </cell>
        </row>
        <row r="100">
          <cell r="E100">
            <v>227.70000000000002</v>
          </cell>
          <cell r="F100">
            <v>1.25</v>
          </cell>
        </row>
        <row r="101">
          <cell r="E101">
            <v>202.6</v>
          </cell>
          <cell r="F101">
            <v>26.25</v>
          </cell>
        </row>
        <row r="102">
          <cell r="E102">
            <v>211.1</v>
          </cell>
          <cell r="F102">
            <v>16.25</v>
          </cell>
        </row>
        <row r="103">
          <cell r="E103">
            <v>213.20000000000002</v>
          </cell>
          <cell r="F103">
            <v>15</v>
          </cell>
        </row>
        <row r="104">
          <cell r="E104">
            <v>212.8</v>
          </cell>
          <cell r="F104">
            <v>15</v>
          </cell>
        </row>
        <row r="105">
          <cell r="E105">
            <v>211.3</v>
          </cell>
          <cell r="F105">
            <v>16.25</v>
          </cell>
        </row>
        <row r="106">
          <cell r="E106">
            <v>214.9</v>
          </cell>
          <cell r="F106">
            <v>12.5</v>
          </cell>
        </row>
        <row r="107">
          <cell r="E107">
            <v>202.3</v>
          </cell>
          <cell r="F107">
            <v>25</v>
          </cell>
        </row>
        <row r="108">
          <cell r="E108">
            <v>214.6</v>
          </cell>
          <cell r="F108">
            <v>12.5</v>
          </cell>
        </row>
        <row r="109">
          <cell r="E109">
            <v>202.1</v>
          </cell>
          <cell r="F109">
            <v>25</v>
          </cell>
        </row>
        <row r="110">
          <cell r="E110">
            <v>209.4</v>
          </cell>
          <cell r="F110">
            <v>17.5</v>
          </cell>
        </row>
        <row r="111">
          <cell r="E111">
            <v>200</v>
          </cell>
          <cell r="F111">
            <v>26.25</v>
          </cell>
        </row>
        <row r="112">
          <cell r="E112">
            <v>218.6</v>
          </cell>
          <cell r="F112">
            <v>7.5</v>
          </cell>
        </row>
        <row r="113">
          <cell r="E113">
            <v>198.3</v>
          </cell>
          <cell r="F113">
            <v>27.5</v>
          </cell>
        </row>
        <row r="114">
          <cell r="E114">
            <v>221.6</v>
          </cell>
          <cell r="F114">
            <v>3.75</v>
          </cell>
        </row>
        <row r="115">
          <cell r="E115">
            <v>217.8</v>
          </cell>
          <cell r="F115">
            <v>7.5</v>
          </cell>
        </row>
        <row r="116">
          <cell r="E116">
            <v>210.1</v>
          </cell>
          <cell r="F116">
            <v>15</v>
          </cell>
        </row>
        <row r="117">
          <cell r="E117">
            <v>201.31</v>
          </cell>
          <cell r="F117">
            <v>23.75</v>
          </cell>
        </row>
        <row r="118">
          <cell r="E118">
            <v>210</v>
          </cell>
          <cell r="F118">
            <v>15</v>
          </cell>
        </row>
        <row r="119">
          <cell r="E119">
            <v>213.70000000000002</v>
          </cell>
          <cell r="F119">
            <v>11.25</v>
          </cell>
        </row>
        <row r="120">
          <cell r="E120">
            <v>202.4</v>
          </cell>
          <cell r="F120">
            <v>22.5</v>
          </cell>
        </row>
        <row r="121">
          <cell r="E121">
            <v>207.20000000000002</v>
          </cell>
          <cell r="F121">
            <v>17.5</v>
          </cell>
        </row>
        <row r="122">
          <cell r="E122">
            <v>209.5</v>
          </cell>
          <cell r="F122">
            <v>15</v>
          </cell>
        </row>
        <row r="123">
          <cell r="E123">
            <v>208.20000000000002</v>
          </cell>
          <cell r="F123">
            <v>16.25</v>
          </cell>
        </row>
        <row r="124">
          <cell r="E124">
            <v>215.70000000000002</v>
          </cell>
          <cell r="F124">
            <v>8.75</v>
          </cell>
        </row>
        <row r="125">
          <cell r="E125">
            <v>211.8</v>
          </cell>
          <cell r="F125">
            <v>12.5</v>
          </cell>
        </row>
        <row r="126">
          <cell r="E126">
            <v>206.6</v>
          </cell>
          <cell r="F126">
            <v>17.5</v>
          </cell>
        </row>
        <row r="127">
          <cell r="E127">
            <v>211.6</v>
          </cell>
          <cell r="F127">
            <v>12.5</v>
          </cell>
        </row>
        <row r="128">
          <cell r="E128">
            <v>204</v>
          </cell>
          <cell r="F128">
            <v>20</v>
          </cell>
        </row>
        <row r="129">
          <cell r="E129">
            <v>212.6</v>
          </cell>
          <cell r="F129">
            <v>11.25</v>
          </cell>
        </row>
        <row r="130">
          <cell r="E130">
            <v>206.8</v>
          </cell>
          <cell r="F130">
            <v>16.75</v>
          </cell>
        </row>
        <row r="131">
          <cell r="E131">
            <v>202.3</v>
          </cell>
          <cell r="F131">
            <v>21.25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DAFTAR KLS VII"/>
      <sheetName val="PEMBAGIAN KELAS VII"/>
      <sheetName val="URUT NO PDF"/>
      <sheetName val="Sheet2"/>
    </sheetNames>
    <sheetDataSet>
      <sheetData sheetId="0" refreshError="1"/>
      <sheetData sheetId="1"/>
      <sheetData sheetId="2">
        <row r="8">
          <cell r="U8">
            <v>0.5</v>
          </cell>
        </row>
        <row r="9">
          <cell r="U9">
            <v>3</v>
          </cell>
        </row>
        <row r="10">
          <cell r="U10">
            <v>3</v>
          </cell>
        </row>
        <row r="11">
          <cell r="U11">
            <v>3</v>
          </cell>
        </row>
        <row r="12">
          <cell r="U12">
            <v>2.5</v>
          </cell>
        </row>
        <row r="13">
          <cell r="U13">
            <v>3</v>
          </cell>
        </row>
        <row r="14">
          <cell r="U14">
            <v>3</v>
          </cell>
        </row>
        <row r="15">
          <cell r="U15">
            <v>3</v>
          </cell>
        </row>
        <row r="16">
          <cell r="U16">
            <v>3</v>
          </cell>
        </row>
        <row r="17">
          <cell r="U17">
            <v>2</v>
          </cell>
        </row>
        <row r="18">
          <cell r="U18">
            <v>3</v>
          </cell>
        </row>
        <row r="19">
          <cell r="U19">
            <v>1</v>
          </cell>
        </row>
        <row r="20">
          <cell r="U20">
            <v>1</v>
          </cell>
        </row>
        <row r="21">
          <cell r="U21">
            <v>3</v>
          </cell>
        </row>
        <row r="22">
          <cell r="U22">
            <v>1.5</v>
          </cell>
        </row>
        <row r="23">
          <cell r="U23">
            <v>1</v>
          </cell>
        </row>
        <row r="24">
          <cell r="U24">
            <v>3</v>
          </cell>
        </row>
        <row r="25">
          <cell r="U25">
            <v>3</v>
          </cell>
        </row>
        <row r="26">
          <cell r="U26">
            <v>3</v>
          </cell>
        </row>
        <row r="27">
          <cell r="U27">
            <v>0.5</v>
          </cell>
        </row>
        <row r="28">
          <cell r="U28">
            <v>1.5</v>
          </cell>
        </row>
        <row r="29">
          <cell r="U29">
            <v>2.5</v>
          </cell>
        </row>
        <row r="30">
          <cell r="U30">
            <v>2.5</v>
          </cell>
        </row>
        <row r="31">
          <cell r="U31">
            <v>2</v>
          </cell>
        </row>
        <row r="32">
          <cell r="U32">
            <v>2.5</v>
          </cell>
        </row>
        <row r="33">
          <cell r="U33">
            <v>3</v>
          </cell>
        </row>
        <row r="34">
          <cell r="U34">
            <v>1.5</v>
          </cell>
        </row>
        <row r="35">
          <cell r="U35">
            <v>2</v>
          </cell>
        </row>
        <row r="36">
          <cell r="U36">
            <v>2.5</v>
          </cell>
        </row>
        <row r="37">
          <cell r="U37">
            <v>3</v>
          </cell>
        </row>
        <row r="38">
          <cell r="U38">
            <v>2</v>
          </cell>
        </row>
        <row r="39">
          <cell r="U39">
            <v>2.5</v>
          </cell>
        </row>
        <row r="40">
          <cell r="U40">
            <v>3</v>
          </cell>
        </row>
        <row r="41">
          <cell r="U41">
            <v>2</v>
          </cell>
        </row>
        <row r="42">
          <cell r="U42">
            <v>3</v>
          </cell>
        </row>
        <row r="55">
          <cell r="U55">
            <v>1</v>
          </cell>
        </row>
        <row r="56">
          <cell r="U56">
            <v>2.5</v>
          </cell>
        </row>
        <row r="57">
          <cell r="U57">
            <v>3</v>
          </cell>
        </row>
        <row r="58">
          <cell r="U58">
            <v>1</v>
          </cell>
        </row>
        <row r="59">
          <cell r="U59">
            <v>3</v>
          </cell>
        </row>
        <row r="60">
          <cell r="U60">
            <v>3</v>
          </cell>
        </row>
        <row r="61">
          <cell r="U61">
            <v>3</v>
          </cell>
        </row>
        <row r="62">
          <cell r="U62">
            <v>3</v>
          </cell>
        </row>
        <row r="63">
          <cell r="U63">
            <v>1</v>
          </cell>
        </row>
        <row r="64">
          <cell r="U64">
            <v>2.5</v>
          </cell>
        </row>
        <row r="65">
          <cell r="U65">
            <v>2.5</v>
          </cell>
        </row>
        <row r="66">
          <cell r="U66">
            <v>2.5</v>
          </cell>
        </row>
        <row r="67">
          <cell r="U67">
            <v>1.5</v>
          </cell>
        </row>
        <row r="68">
          <cell r="U68">
            <v>2</v>
          </cell>
        </row>
        <row r="69">
          <cell r="U69">
            <v>3</v>
          </cell>
        </row>
        <row r="70">
          <cell r="U70">
            <v>0.5</v>
          </cell>
        </row>
        <row r="71">
          <cell r="U71">
            <v>3</v>
          </cell>
        </row>
        <row r="72">
          <cell r="U72">
            <v>3</v>
          </cell>
        </row>
        <row r="73">
          <cell r="U73">
            <v>3</v>
          </cell>
        </row>
        <row r="74">
          <cell r="U74">
            <v>2.5</v>
          </cell>
        </row>
        <row r="75">
          <cell r="U75">
            <v>3</v>
          </cell>
        </row>
        <row r="76">
          <cell r="U76">
            <v>2</v>
          </cell>
        </row>
        <row r="77">
          <cell r="U77">
            <v>1.5</v>
          </cell>
        </row>
        <row r="78">
          <cell r="U78">
            <v>1</v>
          </cell>
        </row>
        <row r="79">
          <cell r="U79">
            <v>3</v>
          </cell>
        </row>
        <row r="80">
          <cell r="U80">
            <v>3</v>
          </cell>
        </row>
        <row r="81">
          <cell r="U81">
            <v>2.5</v>
          </cell>
        </row>
        <row r="82">
          <cell r="U82">
            <v>0.5</v>
          </cell>
        </row>
        <row r="83">
          <cell r="U83">
            <v>2</v>
          </cell>
        </row>
        <row r="84">
          <cell r="U84">
            <v>0</v>
          </cell>
        </row>
        <row r="85">
          <cell r="U85">
            <v>3</v>
          </cell>
        </row>
        <row r="86">
          <cell r="U86">
            <v>2</v>
          </cell>
        </row>
        <row r="87">
          <cell r="U87">
            <v>2</v>
          </cell>
        </row>
        <row r="88">
          <cell r="U88">
            <v>3</v>
          </cell>
        </row>
        <row r="89">
          <cell r="U89">
            <v>3</v>
          </cell>
        </row>
        <row r="102">
          <cell r="U102">
            <v>3</v>
          </cell>
        </row>
        <row r="103">
          <cell r="U103">
            <v>3</v>
          </cell>
        </row>
        <row r="104">
          <cell r="U104">
            <v>3</v>
          </cell>
        </row>
        <row r="105">
          <cell r="U105">
            <v>3</v>
          </cell>
        </row>
        <row r="106">
          <cell r="U106">
            <v>3</v>
          </cell>
        </row>
        <row r="107">
          <cell r="U107">
            <v>2.5</v>
          </cell>
        </row>
        <row r="108">
          <cell r="U108">
            <v>2.5</v>
          </cell>
        </row>
        <row r="109">
          <cell r="U109">
            <v>1</v>
          </cell>
        </row>
        <row r="110">
          <cell r="U110">
            <v>3</v>
          </cell>
        </row>
        <row r="111">
          <cell r="U111">
            <v>1.5</v>
          </cell>
        </row>
        <row r="112">
          <cell r="U112">
            <v>2</v>
          </cell>
        </row>
        <row r="113">
          <cell r="U113">
            <v>1</v>
          </cell>
        </row>
        <row r="114">
          <cell r="U114">
            <v>3</v>
          </cell>
        </row>
        <row r="115">
          <cell r="U115">
            <v>3</v>
          </cell>
        </row>
        <row r="116">
          <cell r="U116">
            <v>2</v>
          </cell>
        </row>
        <row r="117">
          <cell r="U117">
            <v>1.5</v>
          </cell>
        </row>
        <row r="118">
          <cell r="U118">
            <v>3</v>
          </cell>
        </row>
        <row r="119">
          <cell r="U119">
            <v>0.5</v>
          </cell>
        </row>
        <row r="120">
          <cell r="U120">
            <v>3</v>
          </cell>
        </row>
        <row r="121">
          <cell r="U121">
            <v>2.5</v>
          </cell>
        </row>
        <row r="122">
          <cell r="U122">
            <v>2.5</v>
          </cell>
        </row>
        <row r="123">
          <cell r="U123">
            <v>0</v>
          </cell>
        </row>
        <row r="124">
          <cell r="U124">
            <v>2</v>
          </cell>
        </row>
        <row r="125">
          <cell r="U125">
            <v>2.5</v>
          </cell>
        </row>
        <row r="126">
          <cell r="U126">
            <v>3</v>
          </cell>
        </row>
        <row r="127">
          <cell r="U127">
            <v>1.5</v>
          </cell>
        </row>
        <row r="128">
          <cell r="U128">
            <v>3</v>
          </cell>
        </row>
        <row r="129">
          <cell r="U129">
            <v>2</v>
          </cell>
        </row>
        <row r="130">
          <cell r="U130">
            <v>3</v>
          </cell>
        </row>
        <row r="131">
          <cell r="U131">
            <v>3</v>
          </cell>
        </row>
        <row r="132">
          <cell r="U132">
            <v>1</v>
          </cell>
        </row>
        <row r="133">
          <cell r="U133">
            <v>2.5</v>
          </cell>
        </row>
        <row r="134">
          <cell r="U134">
            <v>0.5</v>
          </cell>
        </row>
        <row r="135">
          <cell r="U135">
            <v>1</v>
          </cell>
        </row>
        <row r="136">
          <cell r="U136">
            <v>3</v>
          </cell>
        </row>
        <row r="149">
          <cell r="U149">
            <v>3</v>
          </cell>
        </row>
        <row r="150">
          <cell r="U150">
            <v>3</v>
          </cell>
        </row>
        <row r="151">
          <cell r="U151">
            <v>3</v>
          </cell>
        </row>
        <row r="152">
          <cell r="U152">
            <v>3</v>
          </cell>
        </row>
        <row r="153">
          <cell r="U153">
            <v>0.5</v>
          </cell>
        </row>
        <row r="154">
          <cell r="U154">
            <v>3</v>
          </cell>
        </row>
        <row r="155">
          <cell r="U155">
            <v>2</v>
          </cell>
        </row>
        <row r="156">
          <cell r="U156">
            <v>3</v>
          </cell>
        </row>
        <row r="157">
          <cell r="U157">
            <v>2.5</v>
          </cell>
        </row>
        <row r="158">
          <cell r="U158">
            <v>2.5</v>
          </cell>
        </row>
        <row r="159">
          <cell r="U159">
            <v>0.5</v>
          </cell>
        </row>
        <row r="160">
          <cell r="U160">
            <v>3</v>
          </cell>
        </row>
        <row r="161">
          <cell r="U161">
            <v>3</v>
          </cell>
        </row>
        <row r="162">
          <cell r="U162">
            <v>2.5</v>
          </cell>
        </row>
        <row r="163">
          <cell r="U163">
            <v>2</v>
          </cell>
        </row>
        <row r="164">
          <cell r="U164">
            <v>2.5</v>
          </cell>
        </row>
        <row r="165">
          <cell r="U165">
            <v>3</v>
          </cell>
        </row>
        <row r="166">
          <cell r="U166">
            <v>0</v>
          </cell>
        </row>
        <row r="167">
          <cell r="U167">
            <v>3</v>
          </cell>
        </row>
        <row r="168">
          <cell r="U168">
            <v>3</v>
          </cell>
        </row>
        <row r="169">
          <cell r="U169">
            <v>1.5</v>
          </cell>
        </row>
        <row r="170">
          <cell r="U170">
            <v>1.5</v>
          </cell>
        </row>
        <row r="171">
          <cell r="U171">
            <v>2</v>
          </cell>
        </row>
        <row r="172">
          <cell r="U172">
            <v>1</v>
          </cell>
        </row>
        <row r="173">
          <cell r="U173">
            <v>3</v>
          </cell>
        </row>
        <row r="174">
          <cell r="U174">
            <v>2</v>
          </cell>
        </row>
        <row r="175">
          <cell r="U175">
            <v>3</v>
          </cell>
        </row>
        <row r="176">
          <cell r="U176">
            <v>3</v>
          </cell>
        </row>
        <row r="177">
          <cell r="U177">
            <v>1</v>
          </cell>
        </row>
        <row r="178">
          <cell r="U178">
            <v>2.5</v>
          </cell>
        </row>
        <row r="179">
          <cell r="U179">
            <v>2</v>
          </cell>
        </row>
        <row r="180">
          <cell r="U180">
            <v>3</v>
          </cell>
        </row>
        <row r="181">
          <cell r="U181">
            <v>2.5</v>
          </cell>
        </row>
        <row r="182">
          <cell r="U182">
            <v>1</v>
          </cell>
        </row>
        <row r="183">
          <cell r="U183">
            <v>3</v>
          </cell>
        </row>
      </sheetData>
      <sheetData sheetId="3">
        <row r="8">
          <cell r="E8">
            <v>21.1</v>
          </cell>
        </row>
        <row r="9">
          <cell r="E9">
            <v>21.7</v>
          </cell>
        </row>
        <row r="10">
          <cell r="E10">
            <v>20.100000000000001</v>
          </cell>
        </row>
        <row r="11">
          <cell r="E11">
            <v>20.149999999999999</v>
          </cell>
        </row>
        <row r="12">
          <cell r="E12">
            <v>19.3</v>
          </cell>
        </row>
        <row r="13">
          <cell r="E13">
            <v>20.5</v>
          </cell>
        </row>
        <row r="14">
          <cell r="E14">
            <v>22.45</v>
          </cell>
        </row>
        <row r="15">
          <cell r="E15">
            <v>20.6</v>
          </cell>
        </row>
        <row r="16">
          <cell r="E16">
            <v>19.899999999999999</v>
          </cell>
        </row>
        <row r="17">
          <cell r="E17">
            <v>21.7</v>
          </cell>
        </row>
        <row r="18">
          <cell r="E18">
            <v>22.75</v>
          </cell>
        </row>
        <row r="19">
          <cell r="E19">
            <v>20</v>
          </cell>
        </row>
        <row r="20">
          <cell r="E20">
            <v>22.6</v>
          </cell>
        </row>
        <row r="21">
          <cell r="E21">
            <v>21.6</v>
          </cell>
        </row>
        <row r="22">
          <cell r="E22">
            <v>20.350000000000001</v>
          </cell>
        </row>
        <row r="23">
          <cell r="E23">
            <v>20.85</v>
          </cell>
        </row>
        <row r="24">
          <cell r="E24">
            <v>20.149999999999999</v>
          </cell>
        </row>
        <row r="25">
          <cell r="E25">
            <v>20.3</v>
          </cell>
        </row>
        <row r="26">
          <cell r="E26">
            <v>21.8</v>
          </cell>
        </row>
        <row r="27">
          <cell r="E27">
            <v>20.75</v>
          </cell>
        </row>
        <row r="28">
          <cell r="E28">
            <v>25.55</v>
          </cell>
        </row>
        <row r="29">
          <cell r="E29">
            <v>20.8</v>
          </cell>
        </row>
        <row r="30">
          <cell r="E30">
            <v>20.3</v>
          </cell>
        </row>
        <row r="31">
          <cell r="E31">
            <v>20.3</v>
          </cell>
        </row>
        <row r="32">
          <cell r="E32">
            <v>19.95</v>
          </cell>
        </row>
        <row r="33">
          <cell r="E33">
            <v>21.4</v>
          </cell>
        </row>
        <row r="34">
          <cell r="E34">
            <v>20.6</v>
          </cell>
        </row>
        <row r="35">
          <cell r="E35">
            <v>21.55</v>
          </cell>
        </row>
        <row r="36">
          <cell r="E36">
            <v>21.65</v>
          </cell>
        </row>
        <row r="37">
          <cell r="E37">
            <v>22</v>
          </cell>
        </row>
        <row r="38">
          <cell r="E38">
            <v>20.55</v>
          </cell>
        </row>
        <row r="39">
          <cell r="E39">
            <v>19.7</v>
          </cell>
        </row>
        <row r="40">
          <cell r="E40">
            <v>21.8</v>
          </cell>
        </row>
        <row r="41">
          <cell r="E41">
            <v>20.45</v>
          </cell>
        </row>
        <row r="42">
          <cell r="E42">
            <v>22.2</v>
          </cell>
        </row>
        <row r="43">
          <cell r="E43">
            <v>20.5</v>
          </cell>
        </row>
        <row r="44">
          <cell r="E44">
            <v>20.45</v>
          </cell>
        </row>
        <row r="45">
          <cell r="E45">
            <v>19.95</v>
          </cell>
        </row>
        <row r="46">
          <cell r="E46">
            <v>21.4</v>
          </cell>
        </row>
        <row r="47">
          <cell r="E47">
            <v>20.149999999999999</v>
          </cell>
        </row>
        <row r="48">
          <cell r="E48">
            <v>21.6</v>
          </cell>
        </row>
        <row r="49">
          <cell r="E49">
            <v>21.75</v>
          </cell>
        </row>
        <row r="50">
          <cell r="E50">
            <v>20.399999999999999</v>
          </cell>
        </row>
        <row r="51">
          <cell r="E51">
            <v>21.45</v>
          </cell>
        </row>
        <row r="52">
          <cell r="E52">
            <v>22.4</v>
          </cell>
        </row>
        <row r="53">
          <cell r="E53">
            <v>22.05</v>
          </cell>
        </row>
        <row r="54">
          <cell r="E54">
            <v>20.05</v>
          </cell>
        </row>
        <row r="55">
          <cell r="E55">
            <v>20.5</v>
          </cell>
        </row>
        <row r="56">
          <cell r="E56">
            <v>21.9</v>
          </cell>
        </row>
        <row r="57">
          <cell r="E57">
            <v>21.6</v>
          </cell>
        </row>
        <row r="58">
          <cell r="E58">
            <v>26</v>
          </cell>
        </row>
        <row r="59">
          <cell r="E59">
            <v>22.55</v>
          </cell>
        </row>
        <row r="60">
          <cell r="E60">
            <v>21.75</v>
          </cell>
        </row>
        <row r="61">
          <cell r="E61">
            <v>23.85</v>
          </cell>
        </row>
        <row r="62">
          <cell r="E62">
            <v>22.95</v>
          </cell>
        </row>
        <row r="63">
          <cell r="E63">
            <v>20.75</v>
          </cell>
        </row>
        <row r="64">
          <cell r="E64">
            <v>20.65</v>
          </cell>
        </row>
        <row r="65">
          <cell r="E65">
            <v>19.100000000000001</v>
          </cell>
        </row>
        <row r="66">
          <cell r="E66">
            <v>23</v>
          </cell>
        </row>
        <row r="67">
          <cell r="E67">
            <v>22.3</v>
          </cell>
        </row>
        <row r="68">
          <cell r="E68">
            <v>22.35</v>
          </cell>
        </row>
        <row r="69">
          <cell r="E69">
            <v>20.25</v>
          </cell>
        </row>
        <row r="70">
          <cell r="E70">
            <v>20.7</v>
          </cell>
        </row>
        <row r="71">
          <cell r="E71">
            <v>23.8</v>
          </cell>
        </row>
        <row r="72">
          <cell r="E72">
            <v>22.5</v>
          </cell>
        </row>
        <row r="73">
          <cell r="E73">
            <v>24.05</v>
          </cell>
        </row>
        <row r="74">
          <cell r="E74">
            <v>22.45</v>
          </cell>
        </row>
        <row r="75">
          <cell r="E75">
            <v>22.55</v>
          </cell>
        </row>
        <row r="76">
          <cell r="E76">
            <v>22.1</v>
          </cell>
        </row>
        <row r="77">
          <cell r="E77">
            <v>20.149999999999999</v>
          </cell>
        </row>
        <row r="78">
          <cell r="E78">
            <v>26.35</v>
          </cell>
        </row>
        <row r="79">
          <cell r="E79">
            <v>21.2</v>
          </cell>
        </row>
        <row r="80">
          <cell r="E80">
            <v>21.9</v>
          </cell>
        </row>
        <row r="81">
          <cell r="E81">
            <v>21.85</v>
          </cell>
        </row>
        <row r="82">
          <cell r="E82">
            <v>21.15</v>
          </cell>
        </row>
        <row r="83">
          <cell r="E83">
            <v>21.45</v>
          </cell>
        </row>
        <row r="84">
          <cell r="E84">
            <v>20.9</v>
          </cell>
        </row>
        <row r="85">
          <cell r="E85">
            <v>23.1</v>
          </cell>
        </row>
        <row r="86">
          <cell r="E86">
            <v>21.4</v>
          </cell>
        </row>
        <row r="87">
          <cell r="E87">
            <v>22</v>
          </cell>
        </row>
        <row r="88">
          <cell r="E88">
            <v>25.5</v>
          </cell>
        </row>
        <row r="89">
          <cell r="E89">
            <v>22.1</v>
          </cell>
        </row>
        <row r="90">
          <cell r="E90">
            <v>21.15</v>
          </cell>
        </row>
        <row r="91">
          <cell r="E91">
            <v>22.1</v>
          </cell>
        </row>
        <row r="92">
          <cell r="E92">
            <v>22.3</v>
          </cell>
        </row>
        <row r="93">
          <cell r="E93">
            <v>23.1</v>
          </cell>
        </row>
        <row r="94">
          <cell r="E94">
            <v>20.7</v>
          </cell>
        </row>
        <row r="95">
          <cell r="E95">
            <v>21.7</v>
          </cell>
        </row>
        <row r="96">
          <cell r="E96">
            <v>21.85</v>
          </cell>
        </row>
        <row r="97">
          <cell r="E97">
            <v>21.1</v>
          </cell>
        </row>
        <row r="98">
          <cell r="E98">
            <v>21.25</v>
          </cell>
        </row>
        <row r="99">
          <cell r="E99">
            <v>21.25</v>
          </cell>
        </row>
        <row r="100">
          <cell r="E100">
            <v>22.7</v>
          </cell>
        </row>
        <row r="101">
          <cell r="E101">
            <v>22.6</v>
          </cell>
        </row>
        <row r="102">
          <cell r="E102">
            <v>22.55</v>
          </cell>
        </row>
        <row r="103">
          <cell r="E103">
            <v>22.55</v>
          </cell>
        </row>
        <row r="104">
          <cell r="E104">
            <v>23.5</v>
          </cell>
        </row>
        <row r="105">
          <cell r="E105">
            <v>22.85</v>
          </cell>
        </row>
        <row r="106">
          <cell r="E106">
            <v>19.899999999999999</v>
          </cell>
        </row>
        <row r="107">
          <cell r="E107">
            <v>22.1</v>
          </cell>
        </row>
        <row r="108">
          <cell r="E108">
            <v>22.45</v>
          </cell>
        </row>
        <row r="109">
          <cell r="E109">
            <v>20.45</v>
          </cell>
        </row>
        <row r="110">
          <cell r="E110">
            <v>21.95</v>
          </cell>
        </row>
        <row r="111">
          <cell r="E111">
            <v>20.45</v>
          </cell>
        </row>
        <row r="112">
          <cell r="E112">
            <v>22.3</v>
          </cell>
        </row>
        <row r="113">
          <cell r="E113">
            <v>22.45</v>
          </cell>
        </row>
        <row r="114">
          <cell r="E114">
            <v>23.1</v>
          </cell>
        </row>
        <row r="115">
          <cell r="E115">
            <v>21.5</v>
          </cell>
        </row>
        <row r="116">
          <cell r="E116">
            <v>22.35</v>
          </cell>
        </row>
        <row r="117">
          <cell r="E117">
            <v>22.5</v>
          </cell>
        </row>
        <row r="118">
          <cell r="E118">
            <v>20.75</v>
          </cell>
        </row>
        <row r="119">
          <cell r="E119">
            <v>22.75</v>
          </cell>
        </row>
        <row r="120">
          <cell r="E120">
            <v>20.100000000000001</v>
          </cell>
        </row>
        <row r="121">
          <cell r="E121">
            <v>21.65</v>
          </cell>
        </row>
        <row r="122">
          <cell r="E122">
            <v>20.9</v>
          </cell>
        </row>
        <row r="123">
          <cell r="E123">
            <v>22.8</v>
          </cell>
        </row>
        <row r="124">
          <cell r="E124">
            <v>22.75</v>
          </cell>
        </row>
        <row r="125">
          <cell r="E125">
            <v>22.35</v>
          </cell>
        </row>
        <row r="126">
          <cell r="E126">
            <v>21</v>
          </cell>
        </row>
        <row r="127">
          <cell r="E127">
            <v>22.75</v>
          </cell>
        </row>
        <row r="128">
          <cell r="E128">
            <v>22</v>
          </cell>
        </row>
        <row r="129">
          <cell r="E129">
            <v>23.3</v>
          </cell>
        </row>
        <row r="130">
          <cell r="E130">
            <v>20.6</v>
          </cell>
        </row>
        <row r="131">
          <cell r="E131">
            <v>23.65</v>
          </cell>
        </row>
        <row r="132">
          <cell r="E132">
            <v>21.55</v>
          </cell>
        </row>
        <row r="133">
          <cell r="E133">
            <v>22</v>
          </cell>
        </row>
        <row r="134">
          <cell r="E134">
            <v>20.45</v>
          </cell>
        </row>
        <row r="135">
          <cell r="E135">
            <v>23.45</v>
          </cell>
        </row>
        <row r="136">
          <cell r="E136">
            <v>21.15</v>
          </cell>
        </row>
        <row r="137">
          <cell r="E137">
            <v>22.7</v>
          </cell>
        </row>
        <row r="138">
          <cell r="E138">
            <v>24.3</v>
          </cell>
        </row>
        <row r="139">
          <cell r="E139">
            <v>23.95</v>
          </cell>
        </row>
        <row r="140">
          <cell r="E140">
            <v>22.25</v>
          </cell>
        </row>
        <row r="141">
          <cell r="E141">
            <v>22.4</v>
          </cell>
        </row>
        <row r="142">
          <cell r="E142">
            <v>21.95</v>
          </cell>
        </row>
        <row r="143">
          <cell r="E143">
            <v>22.85</v>
          </cell>
        </row>
        <row r="144">
          <cell r="E144">
            <v>22.8</v>
          </cell>
        </row>
        <row r="145">
          <cell r="E145">
            <v>24.05</v>
          </cell>
        </row>
        <row r="146">
          <cell r="E146">
            <v>24.8</v>
          </cell>
        </row>
        <row r="147">
          <cell r="E147">
            <v>20.8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AS SEMENTARA"/>
      <sheetName val="KELAS VII"/>
      <sheetName val="DATA ALAMAT"/>
      <sheetName val="DATA L- P  BAYAR"/>
      <sheetName val="DATA L- P"/>
      <sheetName val="URUT PDF"/>
      <sheetName val="PPDB DITERIMA"/>
      <sheetName val="CADANGAN"/>
      <sheetName val="TIDAK DITERIMA"/>
    </sheetNames>
    <sheetDataSet>
      <sheetData sheetId="0">
        <row r="60">
          <cell r="F60">
            <v>3</v>
          </cell>
        </row>
        <row r="61">
          <cell r="F61">
            <v>3</v>
          </cell>
        </row>
        <row r="62">
          <cell r="F62">
            <v>3</v>
          </cell>
        </row>
        <row r="63">
          <cell r="F63">
            <v>3</v>
          </cell>
        </row>
        <row r="64">
          <cell r="F64">
            <v>3</v>
          </cell>
        </row>
        <row r="65">
          <cell r="F65">
            <v>3</v>
          </cell>
        </row>
        <row r="66">
          <cell r="F66">
            <v>3</v>
          </cell>
        </row>
        <row r="67">
          <cell r="F67">
            <v>3</v>
          </cell>
        </row>
        <row r="68">
          <cell r="F68">
            <v>3</v>
          </cell>
        </row>
        <row r="69">
          <cell r="F69">
            <v>3</v>
          </cell>
        </row>
        <row r="70">
          <cell r="F70">
            <v>3</v>
          </cell>
        </row>
        <row r="71">
          <cell r="F71">
            <v>3</v>
          </cell>
        </row>
        <row r="72">
          <cell r="F72">
            <v>3</v>
          </cell>
        </row>
        <row r="73">
          <cell r="F73">
            <v>3</v>
          </cell>
        </row>
        <row r="74">
          <cell r="F74">
            <v>3</v>
          </cell>
        </row>
        <row r="75">
          <cell r="F75">
            <v>3</v>
          </cell>
        </row>
        <row r="76">
          <cell r="F76">
            <v>3</v>
          </cell>
        </row>
        <row r="77">
          <cell r="F77">
            <v>3</v>
          </cell>
        </row>
        <row r="78">
          <cell r="F78">
            <v>3</v>
          </cell>
        </row>
        <row r="79">
          <cell r="F79">
            <v>3</v>
          </cell>
        </row>
        <row r="80">
          <cell r="F80">
            <v>3</v>
          </cell>
        </row>
        <row r="81">
          <cell r="F81">
            <v>3</v>
          </cell>
        </row>
        <row r="82">
          <cell r="F82">
            <v>3</v>
          </cell>
        </row>
        <row r="83">
          <cell r="F83">
            <v>3</v>
          </cell>
        </row>
        <row r="84">
          <cell r="F84">
            <v>3</v>
          </cell>
        </row>
        <row r="85">
          <cell r="F85">
            <v>3</v>
          </cell>
        </row>
        <row r="86">
          <cell r="F86">
            <v>3</v>
          </cell>
        </row>
        <row r="87">
          <cell r="F87">
            <v>3</v>
          </cell>
        </row>
        <row r="88">
          <cell r="F88">
            <v>3</v>
          </cell>
        </row>
        <row r="89">
          <cell r="F89">
            <v>3</v>
          </cell>
        </row>
        <row r="90">
          <cell r="F90">
            <v>3</v>
          </cell>
        </row>
        <row r="91">
          <cell r="F91">
            <v>3</v>
          </cell>
        </row>
        <row r="92">
          <cell r="F92">
            <v>3</v>
          </cell>
        </row>
        <row r="93">
          <cell r="F93">
            <v>3</v>
          </cell>
        </row>
        <row r="94">
          <cell r="F94">
            <v>3</v>
          </cell>
        </row>
        <row r="95">
          <cell r="F95">
            <v>3</v>
          </cell>
        </row>
        <row r="96">
          <cell r="F96">
            <v>3</v>
          </cell>
        </row>
        <row r="97">
          <cell r="F97">
            <v>3</v>
          </cell>
        </row>
        <row r="98">
          <cell r="F98">
            <v>3</v>
          </cell>
        </row>
        <row r="99">
          <cell r="F99">
            <v>3</v>
          </cell>
        </row>
        <row r="100">
          <cell r="F100">
            <v>3</v>
          </cell>
        </row>
        <row r="101">
          <cell r="F101">
            <v>3</v>
          </cell>
        </row>
        <row r="102">
          <cell r="F102">
            <v>3</v>
          </cell>
        </row>
        <row r="103">
          <cell r="F103">
            <v>3</v>
          </cell>
        </row>
        <row r="104">
          <cell r="F104">
            <v>3</v>
          </cell>
        </row>
        <row r="105">
          <cell r="F105">
            <v>3</v>
          </cell>
        </row>
        <row r="106">
          <cell r="F106">
            <v>2.75</v>
          </cell>
        </row>
        <row r="107">
          <cell r="F107">
            <v>2.75</v>
          </cell>
        </row>
        <row r="108">
          <cell r="F108">
            <v>2.75</v>
          </cell>
        </row>
        <row r="109">
          <cell r="F109">
            <v>2.75</v>
          </cell>
        </row>
        <row r="110">
          <cell r="F110">
            <v>2.75</v>
          </cell>
        </row>
        <row r="111">
          <cell r="F111">
            <v>2.75</v>
          </cell>
        </row>
        <row r="112">
          <cell r="F112">
            <v>2.75</v>
          </cell>
        </row>
        <row r="113">
          <cell r="F113">
            <v>2.75</v>
          </cell>
        </row>
        <row r="114">
          <cell r="F114">
            <v>2.75</v>
          </cell>
        </row>
        <row r="115">
          <cell r="F115">
            <v>2.75</v>
          </cell>
        </row>
        <row r="116">
          <cell r="F116">
            <v>2.75</v>
          </cell>
        </row>
        <row r="117">
          <cell r="F117">
            <v>2.75</v>
          </cell>
        </row>
        <row r="118">
          <cell r="F118">
            <v>2.75</v>
          </cell>
        </row>
        <row r="119">
          <cell r="F119">
            <v>2.5</v>
          </cell>
        </row>
        <row r="120">
          <cell r="F120">
            <v>2.5</v>
          </cell>
        </row>
        <row r="121">
          <cell r="F121">
            <v>2.5</v>
          </cell>
        </row>
        <row r="122">
          <cell r="F122">
            <v>2.5</v>
          </cell>
        </row>
        <row r="123">
          <cell r="F123">
            <v>2.5</v>
          </cell>
        </row>
        <row r="124">
          <cell r="F124">
            <v>2.5</v>
          </cell>
        </row>
        <row r="125">
          <cell r="F125">
            <v>2.5</v>
          </cell>
        </row>
        <row r="126">
          <cell r="F126">
            <v>2.5</v>
          </cell>
        </row>
        <row r="127">
          <cell r="F127">
            <v>2.5</v>
          </cell>
        </row>
        <row r="128">
          <cell r="F128">
            <v>2.5</v>
          </cell>
        </row>
        <row r="129">
          <cell r="F129">
            <v>2.25</v>
          </cell>
        </row>
        <row r="130">
          <cell r="F130">
            <v>2.25</v>
          </cell>
        </row>
        <row r="131">
          <cell r="F131">
            <v>2.25</v>
          </cell>
        </row>
        <row r="132">
          <cell r="F132">
            <v>2.25</v>
          </cell>
        </row>
        <row r="133">
          <cell r="F133">
            <v>2</v>
          </cell>
        </row>
        <row r="134">
          <cell r="F134">
            <v>2</v>
          </cell>
        </row>
        <row r="135">
          <cell r="F135">
            <v>2</v>
          </cell>
        </row>
        <row r="136">
          <cell r="F136">
            <v>1.75</v>
          </cell>
        </row>
        <row r="137">
          <cell r="F137">
            <v>1.75</v>
          </cell>
        </row>
        <row r="138">
          <cell r="F138">
            <v>1.75</v>
          </cell>
        </row>
        <row r="139">
          <cell r="F139">
            <v>1.5</v>
          </cell>
        </row>
        <row r="140">
          <cell r="F140">
            <v>1.25</v>
          </cell>
        </row>
        <row r="141">
          <cell r="F141">
            <v>1.25</v>
          </cell>
        </row>
        <row r="142">
          <cell r="F142">
            <v>1.25</v>
          </cell>
        </row>
        <row r="143">
          <cell r="F143">
            <v>1</v>
          </cell>
        </row>
        <row r="144">
          <cell r="F144">
            <v>1</v>
          </cell>
        </row>
        <row r="145">
          <cell r="F145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 BK IX"/>
      <sheetName val="DH VIII BK"/>
      <sheetName val="DH VII BK"/>
      <sheetName val="DN VII"/>
      <sheetName val="DN VIII"/>
      <sheetName val="DN IX"/>
      <sheetName val="KELAS JADI"/>
      <sheetName val="KELAS GURU VII (2)"/>
      <sheetName val="KELAS GURU VII"/>
      <sheetName val="DH VIII GURU"/>
      <sheetName val="DH GURU IX"/>
      <sheetName val="REKAP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D12" t="str">
            <v>L</v>
          </cell>
        </row>
        <row r="13">
          <cell r="D13" t="str">
            <v>P</v>
          </cell>
        </row>
        <row r="14">
          <cell r="D14" t="str">
            <v>L</v>
          </cell>
        </row>
        <row r="15">
          <cell r="D15" t="str">
            <v>P</v>
          </cell>
        </row>
        <row r="16">
          <cell r="D16" t="str">
            <v>P</v>
          </cell>
        </row>
        <row r="17">
          <cell r="D17" t="str">
            <v>P</v>
          </cell>
        </row>
        <row r="18">
          <cell r="D18" t="str">
            <v>P</v>
          </cell>
        </row>
        <row r="19">
          <cell r="D19" t="str">
            <v>P</v>
          </cell>
        </row>
        <row r="20">
          <cell r="D20" t="str">
            <v>L</v>
          </cell>
        </row>
        <row r="21">
          <cell r="D21" t="str">
            <v>L</v>
          </cell>
        </row>
        <row r="22">
          <cell r="D22" t="str">
            <v>P</v>
          </cell>
        </row>
        <row r="23">
          <cell r="D23" t="str">
            <v>L</v>
          </cell>
        </row>
        <row r="24">
          <cell r="D24" t="str">
            <v>L</v>
          </cell>
        </row>
        <row r="25">
          <cell r="D25" t="str">
            <v>L</v>
          </cell>
        </row>
        <row r="26">
          <cell r="D26" t="str">
            <v>L</v>
          </cell>
        </row>
        <row r="27">
          <cell r="D27" t="str">
            <v>L</v>
          </cell>
        </row>
        <row r="28">
          <cell r="D28" t="str">
            <v>P</v>
          </cell>
        </row>
        <row r="29">
          <cell r="D29" t="str">
            <v>P</v>
          </cell>
        </row>
        <row r="30">
          <cell r="D30" t="str">
            <v>P</v>
          </cell>
        </row>
        <row r="31">
          <cell r="D31" t="str">
            <v>P</v>
          </cell>
        </row>
        <row r="32">
          <cell r="D32" t="str">
            <v>L</v>
          </cell>
        </row>
        <row r="33">
          <cell r="D33" t="str">
            <v>P</v>
          </cell>
        </row>
        <row r="34">
          <cell r="D34" t="str">
            <v>P</v>
          </cell>
        </row>
        <row r="35">
          <cell r="D35" t="str">
            <v>P</v>
          </cell>
        </row>
        <row r="36">
          <cell r="D36" t="str">
            <v>P</v>
          </cell>
        </row>
        <row r="37">
          <cell r="D37" t="str">
            <v>P</v>
          </cell>
        </row>
        <row r="38">
          <cell r="D38" t="str">
            <v>L</v>
          </cell>
        </row>
        <row r="39">
          <cell r="D39" t="str">
            <v>L</v>
          </cell>
        </row>
        <row r="40">
          <cell r="D40" t="str">
            <v>P</v>
          </cell>
        </row>
        <row r="41">
          <cell r="D41" t="str">
            <v>P</v>
          </cell>
        </row>
        <row r="42">
          <cell r="D42" t="str">
            <v>P</v>
          </cell>
        </row>
        <row r="43">
          <cell r="D43" t="str">
            <v>P</v>
          </cell>
        </row>
        <row r="54">
          <cell r="D54" t="str">
            <v>L</v>
          </cell>
        </row>
        <row r="55">
          <cell r="D55" t="str">
            <v>L</v>
          </cell>
        </row>
        <row r="56">
          <cell r="D56" t="str">
            <v>P</v>
          </cell>
        </row>
        <row r="57">
          <cell r="D57" t="str">
            <v>P</v>
          </cell>
        </row>
        <row r="58">
          <cell r="D58" t="str">
            <v>P</v>
          </cell>
        </row>
        <row r="59">
          <cell r="D59" t="str">
            <v>P</v>
          </cell>
        </row>
        <row r="60">
          <cell r="D60" t="str">
            <v>L</v>
          </cell>
        </row>
        <row r="61">
          <cell r="D61" t="str">
            <v>P</v>
          </cell>
        </row>
        <row r="62">
          <cell r="D62" t="str">
            <v>P</v>
          </cell>
        </row>
        <row r="63">
          <cell r="D63" t="str">
            <v>p</v>
          </cell>
        </row>
        <row r="64">
          <cell r="D64" t="str">
            <v>P</v>
          </cell>
        </row>
        <row r="65">
          <cell r="D65" t="str">
            <v>P</v>
          </cell>
        </row>
        <row r="66">
          <cell r="D66" t="str">
            <v>L</v>
          </cell>
        </row>
        <row r="67">
          <cell r="D67" t="str">
            <v>P</v>
          </cell>
        </row>
        <row r="68">
          <cell r="D68" t="str">
            <v>P</v>
          </cell>
        </row>
        <row r="69">
          <cell r="D69" t="str">
            <v>P</v>
          </cell>
        </row>
        <row r="70">
          <cell r="D70" t="str">
            <v>P</v>
          </cell>
        </row>
        <row r="71">
          <cell r="D71" t="str">
            <v>L</v>
          </cell>
        </row>
        <row r="72">
          <cell r="D72" t="str">
            <v>L</v>
          </cell>
        </row>
        <row r="73">
          <cell r="D73" t="str">
            <v>L</v>
          </cell>
        </row>
        <row r="74">
          <cell r="D74" t="str">
            <v>L</v>
          </cell>
        </row>
        <row r="75">
          <cell r="D75" t="str">
            <v>P</v>
          </cell>
        </row>
        <row r="76">
          <cell r="D76" t="str">
            <v>P</v>
          </cell>
        </row>
        <row r="77">
          <cell r="D77" t="str">
            <v>P</v>
          </cell>
        </row>
        <row r="78">
          <cell r="D78" t="str">
            <v>P</v>
          </cell>
        </row>
        <row r="79">
          <cell r="D79" t="str">
            <v>L</v>
          </cell>
        </row>
        <row r="80">
          <cell r="D80" t="str">
            <v>P</v>
          </cell>
        </row>
        <row r="81">
          <cell r="D81" t="str">
            <v>L</v>
          </cell>
        </row>
        <row r="82">
          <cell r="D82" t="str">
            <v>P</v>
          </cell>
        </row>
        <row r="83">
          <cell r="D83" t="str">
            <v>P</v>
          </cell>
        </row>
        <row r="84">
          <cell r="D84" t="str">
            <v>P</v>
          </cell>
        </row>
        <row r="85">
          <cell r="D85" t="str">
            <v>P</v>
          </cell>
        </row>
        <row r="96">
          <cell r="D96" t="str">
            <v>L</v>
          </cell>
        </row>
        <row r="97">
          <cell r="D97" t="str">
            <v>L</v>
          </cell>
        </row>
        <row r="98">
          <cell r="D98" t="str">
            <v>L</v>
          </cell>
        </row>
        <row r="99">
          <cell r="D99" t="str">
            <v>P</v>
          </cell>
        </row>
        <row r="100">
          <cell r="D100" t="str">
            <v>L</v>
          </cell>
        </row>
        <row r="101">
          <cell r="D101" t="str">
            <v>L</v>
          </cell>
        </row>
        <row r="102">
          <cell r="D102" t="str">
            <v>L</v>
          </cell>
        </row>
        <row r="103">
          <cell r="D103" t="str">
            <v>P</v>
          </cell>
        </row>
        <row r="104">
          <cell r="D104" t="str">
            <v>L</v>
          </cell>
        </row>
        <row r="105">
          <cell r="D105" t="str">
            <v>L</v>
          </cell>
        </row>
        <row r="106">
          <cell r="D106" t="str">
            <v>L</v>
          </cell>
        </row>
        <row r="107">
          <cell r="D107" t="str">
            <v>P</v>
          </cell>
        </row>
        <row r="108">
          <cell r="D108" t="str">
            <v>L</v>
          </cell>
        </row>
        <row r="109">
          <cell r="D109" t="str">
            <v>P</v>
          </cell>
        </row>
        <row r="110">
          <cell r="D110" t="str">
            <v>P</v>
          </cell>
        </row>
        <row r="111">
          <cell r="D111" t="str">
            <v>P</v>
          </cell>
        </row>
        <row r="112">
          <cell r="D112" t="str">
            <v>P</v>
          </cell>
        </row>
        <row r="113">
          <cell r="D113" t="str">
            <v>P</v>
          </cell>
        </row>
        <row r="114">
          <cell r="D114" t="str">
            <v>L</v>
          </cell>
        </row>
        <row r="115">
          <cell r="D115" t="str">
            <v>L</v>
          </cell>
        </row>
        <row r="116">
          <cell r="D116" t="str">
            <v>L</v>
          </cell>
        </row>
        <row r="117">
          <cell r="D117" t="str">
            <v>L</v>
          </cell>
        </row>
        <row r="118">
          <cell r="D118" t="str">
            <v>P</v>
          </cell>
        </row>
        <row r="119">
          <cell r="D119" t="str">
            <v>P</v>
          </cell>
        </row>
        <row r="120">
          <cell r="D120" t="str">
            <v>P</v>
          </cell>
        </row>
        <row r="121">
          <cell r="D121" t="str">
            <v>L</v>
          </cell>
        </row>
        <row r="122">
          <cell r="D122" t="str">
            <v>L</v>
          </cell>
        </row>
        <row r="123">
          <cell r="D123" t="str">
            <v>P</v>
          </cell>
        </row>
        <row r="124">
          <cell r="D124" t="str">
            <v>P</v>
          </cell>
        </row>
        <row r="125">
          <cell r="D125" t="str">
            <v>P</v>
          </cell>
        </row>
        <row r="126">
          <cell r="D126" t="str">
            <v>P</v>
          </cell>
        </row>
        <row r="127">
          <cell r="D127" t="str">
            <v>P</v>
          </cell>
        </row>
        <row r="138">
          <cell r="D138" t="str">
            <v>P</v>
          </cell>
        </row>
        <row r="139">
          <cell r="D139" t="str">
            <v>L</v>
          </cell>
        </row>
        <row r="140">
          <cell r="D140" t="str">
            <v>P</v>
          </cell>
        </row>
        <row r="141">
          <cell r="D141" t="str">
            <v>L</v>
          </cell>
        </row>
        <row r="142">
          <cell r="D142" t="str">
            <v>L</v>
          </cell>
        </row>
        <row r="143">
          <cell r="D143" t="str">
            <v>P</v>
          </cell>
        </row>
        <row r="144">
          <cell r="D144" t="str">
            <v>L</v>
          </cell>
        </row>
        <row r="145">
          <cell r="D145" t="str">
            <v>P</v>
          </cell>
        </row>
        <row r="146">
          <cell r="D146" t="str">
            <v>P</v>
          </cell>
        </row>
        <row r="147">
          <cell r="D147" t="str">
            <v>L</v>
          </cell>
        </row>
        <row r="148">
          <cell r="D148" t="str">
            <v>L</v>
          </cell>
        </row>
        <row r="149">
          <cell r="D149" t="str">
            <v>L</v>
          </cell>
        </row>
        <row r="150">
          <cell r="D150" t="str">
            <v>L</v>
          </cell>
        </row>
        <row r="151">
          <cell r="D151" t="str">
            <v>P</v>
          </cell>
        </row>
        <row r="152">
          <cell r="D152" t="str">
            <v>L</v>
          </cell>
        </row>
        <row r="153">
          <cell r="D153" t="str">
            <v>L</v>
          </cell>
        </row>
        <row r="154">
          <cell r="D154" t="str">
            <v>L</v>
          </cell>
        </row>
        <row r="155">
          <cell r="D155" t="str">
            <v>P</v>
          </cell>
        </row>
        <row r="156">
          <cell r="D156" t="str">
            <v>P</v>
          </cell>
        </row>
        <row r="157">
          <cell r="D157" t="str">
            <v>P</v>
          </cell>
        </row>
        <row r="158">
          <cell r="D158" t="str">
            <v>P</v>
          </cell>
        </row>
        <row r="159">
          <cell r="D159" t="str">
            <v>P</v>
          </cell>
        </row>
        <row r="160">
          <cell r="D160" t="str">
            <v>P</v>
          </cell>
        </row>
        <row r="161">
          <cell r="D161" t="str">
            <v>L</v>
          </cell>
        </row>
        <row r="162">
          <cell r="D162" t="str">
            <v>L</v>
          </cell>
        </row>
        <row r="163">
          <cell r="D163" t="str">
            <v>L</v>
          </cell>
        </row>
        <row r="164">
          <cell r="D164" t="str">
            <v>L</v>
          </cell>
        </row>
        <row r="165">
          <cell r="D165" t="str">
            <v>P</v>
          </cell>
        </row>
        <row r="166">
          <cell r="D166" t="str">
            <v>P</v>
          </cell>
        </row>
        <row r="167">
          <cell r="D167" t="str">
            <v>P</v>
          </cell>
        </row>
        <row r="168">
          <cell r="D168" t="str">
            <v>L</v>
          </cell>
        </row>
        <row r="169">
          <cell r="D169" t="str">
            <v>P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95071-EC67-4F57-AC2A-CC291A0DA2AC}">
  <dimension ref="A1:H175"/>
  <sheetViews>
    <sheetView topLeftCell="A149" zoomScaleNormal="100" workbookViewId="0">
      <selection activeCell="C165" sqref="C165"/>
    </sheetView>
  </sheetViews>
  <sheetFormatPr defaultRowHeight="15" x14ac:dyDescent="0.25"/>
  <cols>
    <col min="1" max="1" width="5.85546875" style="5" customWidth="1"/>
    <col min="2" max="2" width="6" style="46" customWidth="1"/>
    <col min="3" max="3" width="36" style="5" customWidth="1"/>
    <col min="4" max="4" width="4.42578125" style="42" customWidth="1"/>
    <col min="5" max="5" width="6.28515625" style="5" customWidth="1"/>
    <col min="6" max="6" width="22.140625" style="5" customWidth="1"/>
    <col min="7" max="7" width="15.7109375" style="5" customWidth="1"/>
    <col min="8" max="8" width="8.85546875" style="5" customWidth="1"/>
    <col min="9" max="16384" width="9.140625" style="5"/>
  </cols>
  <sheetData>
    <row r="1" spans="1:8" ht="15.75" x14ac:dyDescent="0.25">
      <c r="A1" s="1" t="s">
        <v>0</v>
      </c>
      <c r="B1" s="2"/>
      <c r="C1" s="3"/>
      <c r="D1" s="4"/>
      <c r="E1" s="4"/>
      <c r="F1" s="4"/>
      <c r="G1" s="4"/>
    </row>
    <row r="2" spans="1:8" ht="15.75" x14ac:dyDescent="0.25">
      <c r="A2" s="1" t="s">
        <v>1</v>
      </c>
      <c r="B2" s="2"/>
      <c r="C2" s="3"/>
      <c r="D2" s="4"/>
      <c r="E2" s="4"/>
      <c r="F2" s="4"/>
      <c r="G2" s="4"/>
    </row>
    <row r="3" spans="1:8" ht="15.75" x14ac:dyDescent="0.25">
      <c r="A3" s="1" t="s">
        <v>2</v>
      </c>
      <c r="B3" s="2"/>
      <c r="C3" s="6"/>
      <c r="D3" s="4"/>
      <c r="E3" s="4"/>
      <c r="F3" s="4"/>
      <c r="G3" s="4"/>
    </row>
    <row r="4" spans="1:8" ht="15.75" thickBot="1" x14ac:dyDescent="0.3">
      <c r="A4" s="7" t="s">
        <v>3</v>
      </c>
      <c r="B4" s="8"/>
      <c r="C4" s="9"/>
      <c r="D4" s="9"/>
      <c r="E4" s="9"/>
      <c r="F4" s="9"/>
      <c r="G4" s="9"/>
      <c r="H4" s="9"/>
    </row>
    <row r="5" spans="1:8" ht="8.25" customHeight="1" thickTop="1" x14ac:dyDescent="0.25">
      <c r="A5" s="10"/>
      <c r="B5" s="11"/>
      <c r="C5" s="4"/>
      <c r="D5" s="4"/>
      <c r="E5" s="4"/>
      <c r="F5" s="4"/>
      <c r="G5" s="4"/>
    </row>
    <row r="6" spans="1:8" ht="16.5" x14ac:dyDescent="0.25">
      <c r="A6" s="257" t="s">
        <v>424</v>
      </c>
      <c r="B6" s="257"/>
      <c r="C6" s="257"/>
      <c r="D6" s="257"/>
      <c r="E6" s="257"/>
      <c r="F6" s="257"/>
      <c r="G6" s="257"/>
      <c r="H6" s="257"/>
    </row>
    <row r="7" spans="1:8" ht="16.5" x14ac:dyDescent="0.25">
      <c r="A7" s="257" t="s">
        <v>422</v>
      </c>
      <c r="B7" s="257"/>
      <c r="C7" s="257"/>
      <c r="D7" s="257"/>
      <c r="E7" s="257"/>
      <c r="F7" s="257"/>
      <c r="G7" s="257"/>
      <c r="H7" s="257"/>
    </row>
    <row r="8" spans="1:8" ht="16.5" x14ac:dyDescent="0.25">
      <c r="A8" s="258" t="s">
        <v>423</v>
      </c>
      <c r="B8" s="258"/>
      <c r="C8" s="258"/>
      <c r="D8" s="258"/>
      <c r="E8" s="258"/>
      <c r="F8" s="258"/>
      <c r="G8" s="258"/>
      <c r="H8" s="258"/>
    </row>
    <row r="9" spans="1:8" ht="9.75" customHeight="1" x14ac:dyDescent="0.25">
      <c r="A9" s="12"/>
      <c r="B9" s="13"/>
      <c r="C9" s="14"/>
      <c r="D9" s="15"/>
      <c r="E9" s="14"/>
      <c r="F9" s="14"/>
      <c r="G9" s="14"/>
      <c r="H9" s="14"/>
    </row>
    <row r="10" spans="1:8" ht="9.75" customHeight="1" x14ac:dyDescent="0.25">
      <c r="A10" s="259" t="s">
        <v>8</v>
      </c>
      <c r="B10" s="261" t="s">
        <v>9</v>
      </c>
      <c r="C10" s="263" t="s">
        <v>10</v>
      </c>
      <c r="D10" s="263" t="s">
        <v>11</v>
      </c>
      <c r="E10" s="263" t="s">
        <v>12</v>
      </c>
      <c r="F10" s="255" t="s">
        <v>420</v>
      </c>
      <c r="G10" s="255" t="s">
        <v>425</v>
      </c>
      <c r="H10" s="255" t="s">
        <v>421</v>
      </c>
    </row>
    <row r="11" spans="1:8" ht="12.75" customHeight="1" x14ac:dyDescent="0.25">
      <c r="A11" s="260"/>
      <c r="B11" s="262"/>
      <c r="C11" s="264"/>
      <c r="D11" s="264"/>
      <c r="E11" s="264"/>
      <c r="F11" s="256"/>
      <c r="G11" s="256"/>
      <c r="H11" s="256"/>
    </row>
    <row r="12" spans="1:8" ht="17.100000000000001" customHeight="1" x14ac:dyDescent="0.25">
      <c r="A12" s="19">
        <v>1</v>
      </c>
      <c r="B12" s="20">
        <v>6774</v>
      </c>
      <c r="C12" s="21" t="s">
        <v>18</v>
      </c>
      <c r="D12" s="22" t="s">
        <v>19</v>
      </c>
      <c r="E12" s="23" t="s">
        <v>20</v>
      </c>
      <c r="F12" s="24"/>
      <c r="G12" s="24"/>
      <c r="H12" s="24"/>
    </row>
    <row r="13" spans="1:8" ht="17.100000000000001" customHeight="1" x14ac:dyDescent="0.25">
      <c r="A13" s="19">
        <v>2</v>
      </c>
      <c r="B13" s="20">
        <v>6775</v>
      </c>
      <c r="C13" s="25" t="s">
        <v>21</v>
      </c>
      <c r="D13" s="26" t="s">
        <v>19</v>
      </c>
      <c r="E13" s="23" t="s">
        <v>20</v>
      </c>
      <c r="F13" s="24"/>
      <c r="G13" s="24"/>
      <c r="H13" s="24"/>
    </row>
    <row r="14" spans="1:8" ht="17.100000000000001" customHeight="1" x14ac:dyDescent="0.25">
      <c r="A14" s="19">
        <v>3</v>
      </c>
      <c r="B14" s="20">
        <v>6776</v>
      </c>
      <c r="C14" s="27" t="s">
        <v>22</v>
      </c>
      <c r="D14" s="28" t="s">
        <v>19</v>
      </c>
      <c r="E14" s="23" t="s">
        <v>20</v>
      </c>
      <c r="F14" s="24"/>
      <c r="G14" s="24"/>
      <c r="H14" s="24"/>
    </row>
    <row r="15" spans="1:8" ht="17.100000000000001" customHeight="1" x14ac:dyDescent="0.25">
      <c r="A15" s="19">
        <v>4</v>
      </c>
      <c r="B15" s="20">
        <v>6777</v>
      </c>
      <c r="C15" s="27" t="s">
        <v>23</v>
      </c>
      <c r="D15" s="26" t="s">
        <v>24</v>
      </c>
      <c r="E15" s="23" t="s">
        <v>20</v>
      </c>
      <c r="F15" s="24"/>
      <c r="G15" s="24"/>
      <c r="H15" s="24"/>
    </row>
    <row r="16" spans="1:8" ht="17.100000000000001" customHeight="1" x14ac:dyDescent="0.25">
      <c r="A16" s="19">
        <v>5</v>
      </c>
      <c r="B16" s="20">
        <v>6778</v>
      </c>
      <c r="C16" s="21" t="s">
        <v>25</v>
      </c>
      <c r="D16" s="22" t="s">
        <v>24</v>
      </c>
      <c r="E16" s="23" t="s">
        <v>20</v>
      </c>
      <c r="F16" s="24"/>
      <c r="G16" s="24"/>
      <c r="H16" s="24"/>
    </row>
    <row r="17" spans="1:8" ht="17.100000000000001" customHeight="1" x14ac:dyDescent="0.25">
      <c r="A17" s="29">
        <v>6</v>
      </c>
      <c r="B17" s="20">
        <v>6779</v>
      </c>
      <c r="C17" s="21" t="s">
        <v>26</v>
      </c>
      <c r="D17" s="22" t="s">
        <v>24</v>
      </c>
      <c r="E17" s="23" t="s">
        <v>20</v>
      </c>
      <c r="F17" s="24"/>
      <c r="G17" s="24"/>
      <c r="H17" s="24"/>
    </row>
    <row r="18" spans="1:8" ht="17.100000000000001" customHeight="1" x14ac:dyDescent="0.25">
      <c r="A18" s="19">
        <v>7</v>
      </c>
      <c r="B18" s="20">
        <v>6780</v>
      </c>
      <c r="C18" s="27" t="s">
        <v>27</v>
      </c>
      <c r="D18" s="26" t="s">
        <v>24</v>
      </c>
      <c r="E18" s="23" t="s">
        <v>20</v>
      </c>
      <c r="F18" s="24"/>
      <c r="G18" s="24"/>
      <c r="H18" s="24"/>
    </row>
    <row r="19" spans="1:8" ht="17.100000000000001" customHeight="1" x14ac:dyDescent="0.25">
      <c r="A19" s="19">
        <v>8</v>
      </c>
      <c r="B19" s="20">
        <v>6781</v>
      </c>
      <c r="C19" s="27" t="s">
        <v>416</v>
      </c>
      <c r="D19" s="26" t="s">
        <v>24</v>
      </c>
      <c r="E19" s="23" t="s">
        <v>20</v>
      </c>
      <c r="F19" s="24"/>
      <c r="G19" s="24"/>
      <c r="H19" s="24"/>
    </row>
    <row r="20" spans="1:8" ht="17.100000000000001" customHeight="1" x14ac:dyDescent="0.25">
      <c r="A20" s="19">
        <v>9</v>
      </c>
      <c r="B20" s="20">
        <v>6782</v>
      </c>
      <c r="C20" s="21" t="s">
        <v>28</v>
      </c>
      <c r="D20" s="22" t="s">
        <v>19</v>
      </c>
      <c r="E20" s="23" t="s">
        <v>20</v>
      </c>
      <c r="F20" s="24"/>
      <c r="G20" s="24"/>
      <c r="H20" s="24"/>
    </row>
    <row r="21" spans="1:8" ht="17.100000000000001" customHeight="1" x14ac:dyDescent="0.25">
      <c r="A21" s="19">
        <v>10</v>
      </c>
      <c r="B21" s="20">
        <v>6783</v>
      </c>
      <c r="C21" s="21" t="s">
        <v>29</v>
      </c>
      <c r="D21" s="22" t="s">
        <v>24</v>
      </c>
      <c r="E21" s="23" t="s">
        <v>20</v>
      </c>
      <c r="F21" s="24"/>
      <c r="G21" s="24"/>
      <c r="H21" s="24"/>
    </row>
    <row r="22" spans="1:8" ht="17.100000000000001" customHeight="1" x14ac:dyDescent="0.25">
      <c r="A22" s="19">
        <v>11</v>
      </c>
      <c r="B22" s="20">
        <v>6784</v>
      </c>
      <c r="C22" s="27" t="s">
        <v>30</v>
      </c>
      <c r="D22" s="26" t="s">
        <v>24</v>
      </c>
      <c r="E22" s="23" t="s">
        <v>20</v>
      </c>
      <c r="F22" s="24"/>
      <c r="G22" s="24"/>
      <c r="H22" s="24"/>
    </row>
    <row r="23" spans="1:8" ht="17.100000000000001" customHeight="1" x14ac:dyDescent="0.25">
      <c r="A23" s="19">
        <v>12</v>
      </c>
      <c r="B23" s="20">
        <v>6785</v>
      </c>
      <c r="C23" s="27" t="s">
        <v>31</v>
      </c>
      <c r="D23" s="26" t="s">
        <v>24</v>
      </c>
      <c r="E23" s="23" t="s">
        <v>20</v>
      </c>
      <c r="F23" s="24"/>
      <c r="G23" s="24"/>
      <c r="H23" s="24"/>
    </row>
    <row r="24" spans="1:8" ht="17.100000000000001" customHeight="1" x14ac:dyDescent="0.25">
      <c r="A24" s="19">
        <v>13</v>
      </c>
      <c r="B24" s="20">
        <v>6786</v>
      </c>
      <c r="C24" s="27" t="s">
        <v>32</v>
      </c>
      <c r="D24" s="26" t="s">
        <v>19</v>
      </c>
      <c r="E24" s="23" t="s">
        <v>20</v>
      </c>
      <c r="F24" s="24"/>
      <c r="G24" s="24"/>
      <c r="H24" s="24"/>
    </row>
    <row r="25" spans="1:8" ht="17.100000000000001" customHeight="1" x14ac:dyDescent="0.25">
      <c r="A25" s="19">
        <v>14</v>
      </c>
      <c r="B25" s="20">
        <v>6787</v>
      </c>
      <c r="C25" s="21" t="s">
        <v>33</v>
      </c>
      <c r="D25" s="22" t="s">
        <v>19</v>
      </c>
      <c r="E25" s="23" t="s">
        <v>20</v>
      </c>
      <c r="F25" s="24"/>
      <c r="G25" s="24"/>
      <c r="H25" s="24"/>
    </row>
    <row r="26" spans="1:8" ht="17.100000000000001" customHeight="1" x14ac:dyDescent="0.25">
      <c r="A26" s="19">
        <v>15</v>
      </c>
      <c r="B26" s="20">
        <v>6788</v>
      </c>
      <c r="C26" s="30" t="s">
        <v>34</v>
      </c>
      <c r="D26" s="31" t="s">
        <v>19</v>
      </c>
      <c r="E26" s="23" t="s">
        <v>20</v>
      </c>
      <c r="F26" s="24"/>
      <c r="G26" s="24"/>
      <c r="H26" s="24"/>
    </row>
    <row r="27" spans="1:8" ht="17.100000000000001" customHeight="1" x14ac:dyDescent="0.25">
      <c r="A27" s="19">
        <v>16</v>
      </c>
      <c r="B27" s="20">
        <v>6789</v>
      </c>
      <c r="C27" s="21" t="s">
        <v>35</v>
      </c>
      <c r="D27" s="32" t="s">
        <v>19</v>
      </c>
      <c r="E27" s="23" t="s">
        <v>20</v>
      </c>
      <c r="F27" s="24"/>
      <c r="G27" s="24"/>
      <c r="H27" s="24"/>
    </row>
    <row r="28" spans="1:8" ht="17.100000000000001" customHeight="1" x14ac:dyDescent="0.25">
      <c r="A28" s="19">
        <v>17</v>
      </c>
      <c r="B28" s="20">
        <v>6790</v>
      </c>
      <c r="C28" s="21" t="s">
        <v>36</v>
      </c>
      <c r="D28" s="32" t="s">
        <v>19</v>
      </c>
      <c r="E28" s="23" t="s">
        <v>20</v>
      </c>
      <c r="F28" s="24"/>
      <c r="G28" s="24"/>
      <c r="H28" s="24"/>
    </row>
    <row r="29" spans="1:8" ht="17.100000000000001" customHeight="1" x14ac:dyDescent="0.25">
      <c r="A29" s="19">
        <v>18</v>
      </c>
      <c r="B29" s="20">
        <v>6791</v>
      </c>
      <c r="C29" s="21" t="s">
        <v>37</v>
      </c>
      <c r="D29" s="32" t="s">
        <v>19</v>
      </c>
      <c r="E29" s="23" t="s">
        <v>20</v>
      </c>
      <c r="F29" s="24"/>
      <c r="G29" s="24"/>
      <c r="H29" s="24"/>
    </row>
    <row r="30" spans="1:8" ht="17.100000000000001" customHeight="1" x14ac:dyDescent="0.25">
      <c r="A30" s="19">
        <v>19</v>
      </c>
      <c r="B30" s="20">
        <v>6792</v>
      </c>
      <c r="C30" s="27" t="s">
        <v>38</v>
      </c>
      <c r="D30" s="26" t="s">
        <v>24</v>
      </c>
      <c r="E30" s="23" t="s">
        <v>20</v>
      </c>
      <c r="F30" s="24"/>
      <c r="G30" s="24"/>
      <c r="H30" s="24"/>
    </row>
    <row r="31" spans="1:8" ht="17.100000000000001" customHeight="1" x14ac:dyDescent="0.25">
      <c r="A31" s="19">
        <v>20</v>
      </c>
      <c r="B31" s="20">
        <v>6793</v>
      </c>
      <c r="C31" s="21" t="s">
        <v>39</v>
      </c>
      <c r="D31" s="22" t="s">
        <v>19</v>
      </c>
      <c r="E31" s="23" t="s">
        <v>20</v>
      </c>
      <c r="F31" s="24"/>
      <c r="G31" s="24"/>
      <c r="H31" s="24"/>
    </row>
    <row r="32" spans="1:8" ht="17.100000000000001" customHeight="1" x14ac:dyDescent="0.25">
      <c r="A32" s="19">
        <v>21</v>
      </c>
      <c r="B32" s="20">
        <v>6794</v>
      </c>
      <c r="C32" s="27" t="s">
        <v>40</v>
      </c>
      <c r="D32" s="26" t="s">
        <v>19</v>
      </c>
      <c r="E32" s="23" t="s">
        <v>20</v>
      </c>
      <c r="F32" s="24"/>
      <c r="G32" s="24"/>
      <c r="H32" s="24"/>
    </row>
    <row r="33" spans="1:8" ht="17.100000000000001" customHeight="1" x14ac:dyDescent="0.25">
      <c r="A33" s="29">
        <v>22</v>
      </c>
      <c r="B33" s="20">
        <v>6900</v>
      </c>
      <c r="C33" s="25" t="s">
        <v>413</v>
      </c>
      <c r="D33" s="26" t="s">
        <v>19</v>
      </c>
      <c r="E33" s="83" t="s">
        <v>20</v>
      </c>
      <c r="F33" s="24"/>
      <c r="G33" s="24"/>
      <c r="H33" s="24"/>
    </row>
    <row r="34" spans="1:8" ht="17.100000000000001" customHeight="1" x14ac:dyDescent="0.25">
      <c r="A34" s="19">
        <v>23</v>
      </c>
      <c r="B34" s="20">
        <v>6795</v>
      </c>
      <c r="C34" s="21" t="s">
        <v>41</v>
      </c>
      <c r="D34" s="22" t="s">
        <v>19</v>
      </c>
      <c r="E34" s="23" t="s">
        <v>20</v>
      </c>
      <c r="F34" s="24"/>
      <c r="G34" s="24"/>
      <c r="H34" s="24"/>
    </row>
    <row r="35" spans="1:8" ht="17.100000000000001" customHeight="1" x14ac:dyDescent="0.25">
      <c r="A35" s="19">
        <v>24</v>
      </c>
      <c r="B35" s="20">
        <v>6796</v>
      </c>
      <c r="C35" s="27" t="s">
        <v>42</v>
      </c>
      <c r="D35" s="26" t="s">
        <v>24</v>
      </c>
      <c r="E35" s="23" t="s">
        <v>20</v>
      </c>
      <c r="F35" s="24"/>
      <c r="G35" s="24"/>
      <c r="H35" s="24"/>
    </row>
    <row r="36" spans="1:8" ht="17.100000000000001" customHeight="1" x14ac:dyDescent="0.25">
      <c r="A36" s="19">
        <v>25</v>
      </c>
      <c r="B36" s="20">
        <v>6797</v>
      </c>
      <c r="C36" s="21" t="s">
        <v>43</v>
      </c>
      <c r="D36" s="22" t="s">
        <v>24</v>
      </c>
      <c r="E36" s="23" t="s">
        <v>20</v>
      </c>
      <c r="F36" s="24"/>
      <c r="G36" s="24"/>
      <c r="H36" s="24"/>
    </row>
    <row r="37" spans="1:8" ht="17.100000000000001" customHeight="1" x14ac:dyDescent="0.25">
      <c r="A37" s="19">
        <v>26</v>
      </c>
      <c r="B37" s="20">
        <v>6798</v>
      </c>
      <c r="C37" s="27" t="s">
        <v>44</v>
      </c>
      <c r="D37" s="26" t="s">
        <v>24</v>
      </c>
      <c r="E37" s="23" t="s">
        <v>20</v>
      </c>
      <c r="F37" s="24"/>
      <c r="G37" s="24"/>
      <c r="H37" s="24"/>
    </row>
    <row r="38" spans="1:8" ht="17.100000000000001" customHeight="1" x14ac:dyDescent="0.25">
      <c r="A38" s="19">
        <v>27</v>
      </c>
      <c r="B38" s="20">
        <v>6799</v>
      </c>
      <c r="C38" s="27" t="s">
        <v>45</v>
      </c>
      <c r="D38" s="28" t="s">
        <v>24</v>
      </c>
      <c r="E38" s="23" t="s">
        <v>20</v>
      </c>
      <c r="F38" s="24"/>
      <c r="G38" s="24"/>
      <c r="H38" s="24"/>
    </row>
    <row r="39" spans="1:8" ht="17.100000000000001" customHeight="1" x14ac:dyDescent="0.25">
      <c r="A39" s="19">
        <v>28</v>
      </c>
      <c r="B39" s="20">
        <v>6800</v>
      </c>
      <c r="C39" s="27" t="s">
        <v>46</v>
      </c>
      <c r="D39" s="28" t="s">
        <v>19</v>
      </c>
      <c r="E39" s="23" t="s">
        <v>20</v>
      </c>
      <c r="F39" s="24"/>
      <c r="G39" s="24"/>
      <c r="H39" s="24"/>
    </row>
    <row r="40" spans="1:8" ht="17.100000000000001" customHeight="1" x14ac:dyDescent="0.25">
      <c r="A40" s="19">
        <v>29</v>
      </c>
      <c r="B40" s="20">
        <v>6801</v>
      </c>
      <c r="C40" s="27" t="s">
        <v>47</v>
      </c>
      <c r="D40" s="26" t="s">
        <v>24</v>
      </c>
      <c r="E40" s="23" t="s">
        <v>20</v>
      </c>
      <c r="F40" s="24"/>
      <c r="G40" s="24"/>
      <c r="H40" s="24"/>
    </row>
    <row r="41" spans="1:8" ht="17.100000000000001" customHeight="1" x14ac:dyDescent="0.25">
      <c r="A41" s="19">
        <v>30</v>
      </c>
      <c r="B41" s="20">
        <v>6802</v>
      </c>
      <c r="C41" s="21" t="s">
        <v>48</v>
      </c>
      <c r="D41" s="22" t="s">
        <v>24</v>
      </c>
      <c r="E41" s="23" t="s">
        <v>20</v>
      </c>
      <c r="F41" s="24"/>
      <c r="G41" s="24"/>
      <c r="H41" s="24"/>
    </row>
    <row r="42" spans="1:8" ht="17.100000000000001" customHeight="1" x14ac:dyDescent="0.25">
      <c r="A42" s="19">
        <v>31</v>
      </c>
      <c r="B42" s="20">
        <v>6803</v>
      </c>
      <c r="C42" s="21" t="s">
        <v>49</v>
      </c>
      <c r="D42" s="22" t="s">
        <v>19</v>
      </c>
      <c r="E42" s="23" t="s">
        <v>20</v>
      </c>
      <c r="F42" s="24"/>
      <c r="G42" s="24"/>
      <c r="H42" s="24"/>
    </row>
    <row r="43" spans="1:8" ht="6.75" customHeight="1" x14ac:dyDescent="0.25">
      <c r="A43" s="34"/>
      <c r="B43" s="35"/>
      <c r="C43" s="36"/>
      <c r="D43" s="37"/>
      <c r="E43" s="38"/>
      <c r="F43" s="40"/>
      <c r="G43" s="40"/>
      <c r="H43" s="40"/>
    </row>
    <row r="44" spans="1:8" x14ac:dyDescent="0.25">
      <c r="A44" s="39" t="s">
        <v>50</v>
      </c>
      <c r="B44" s="35"/>
      <c r="C44" s="41"/>
      <c r="E44" s="43" t="s">
        <v>51</v>
      </c>
    </row>
    <row r="45" spans="1:8" ht="12" customHeight="1" x14ac:dyDescent="0.25">
      <c r="A45" s="44" t="s">
        <v>19</v>
      </c>
      <c r="B45" s="45">
        <f>COUNTIF($D$12:$D$42,A45)</f>
        <v>16</v>
      </c>
      <c r="C45" s="41"/>
      <c r="E45" s="43" t="s">
        <v>426</v>
      </c>
    </row>
    <row r="46" spans="1:8" ht="12" customHeight="1" x14ac:dyDescent="0.25">
      <c r="A46" s="44" t="s">
        <v>24</v>
      </c>
      <c r="B46" s="45">
        <f>COUNTIF($D$12:$D$42,A46)</f>
        <v>15</v>
      </c>
      <c r="C46" s="41"/>
      <c r="E46" s="43"/>
    </row>
    <row r="47" spans="1:8" ht="12" customHeight="1" x14ac:dyDescent="0.25">
      <c r="A47" s="44" t="s">
        <v>53</v>
      </c>
      <c r="B47" s="45">
        <f>SUM(B45:B46)</f>
        <v>31</v>
      </c>
      <c r="C47" s="41"/>
      <c r="E47" s="43"/>
    </row>
    <row r="48" spans="1:8" ht="11.25" customHeight="1" x14ac:dyDescent="0.25">
      <c r="C48" s="41"/>
      <c r="E48" s="47" t="s">
        <v>54</v>
      </c>
    </row>
    <row r="49" spans="1:8" ht="11.25" customHeight="1" x14ac:dyDescent="0.25">
      <c r="C49" s="41"/>
      <c r="E49" s="43" t="s">
        <v>55</v>
      </c>
    </row>
    <row r="50" spans="1:8" ht="7.5" customHeight="1" x14ac:dyDescent="0.25">
      <c r="C50" s="41"/>
      <c r="E50" s="43"/>
    </row>
    <row r="51" spans="1:8" ht="17.100000000000001" customHeight="1" x14ac:dyDescent="0.25">
      <c r="A51" s="48">
        <v>1</v>
      </c>
      <c r="B51" s="20">
        <v>6804</v>
      </c>
      <c r="C51" s="21" t="s">
        <v>56</v>
      </c>
      <c r="D51" s="32" t="s">
        <v>24</v>
      </c>
      <c r="E51" s="23" t="s">
        <v>57</v>
      </c>
      <c r="F51" s="24"/>
      <c r="G51" s="24"/>
      <c r="H51" s="24"/>
    </row>
    <row r="52" spans="1:8" ht="17.100000000000001" customHeight="1" x14ac:dyDescent="0.25">
      <c r="A52" s="48">
        <v>2</v>
      </c>
      <c r="B52" s="20">
        <v>6805</v>
      </c>
      <c r="C52" s="21" t="s">
        <v>58</v>
      </c>
      <c r="D52" s="22" t="s">
        <v>19</v>
      </c>
      <c r="E52" s="23" t="s">
        <v>57</v>
      </c>
      <c r="F52" s="24"/>
      <c r="G52" s="24"/>
      <c r="H52" s="24"/>
    </row>
    <row r="53" spans="1:8" ht="17.100000000000001" customHeight="1" x14ac:dyDescent="0.25">
      <c r="A53" s="48">
        <v>3</v>
      </c>
      <c r="B53" s="20">
        <v>6806</v>
      </c>
      <c r="C53" s="21" t="s">
        <v>59</v>
      </c>
      <c r="D53" s="22" t="s">
        <v>19</v>
      </c>
      <c r="E53" s="23" t="s">
        <v>57</v>
      </c>
      <c r="F53" s="24"/>
      <c r="G53" s="24"/>
      <c r="H53" s="24"/>
    </row>
    <row r="54" spans="1:8" ht="17.100000000000001" customHeight="1" x14ac:dyDescent="0.25">
      <c r="A54" s="48">
        <v>4</v>
      </c>
      <c r="B54" s="20">
        <v>6807</v>
      </c>
      <c r="C54" s="21" t="s">
        <v>60</v>
      </c>
      <c r="D54" s="22" t="s">
        <v>24</v>
      </c>
      <c r="E54" s="23" t="s">
        <v>57</v>
      </c>
      <c r="F54" s="24"/>
      <c r="G54" s="24"/>
      <c r="H54" s="24"/>
    </row>
    <row r="55" spans="1:8" ht="17.100000000000001" customHeight="1" x14ac:dyDescent="0.25">
      <c r="A55" s="48">
        <v>5</v>
      </c>
      <c r="B55" s="20">
        <v>6808</v>
      </c>
      <c r="C55" s="21" t="s">
        <v>61</v>
      </c>
      <c r="D55" s="22" t="s">
        <v>19</v>
      </c>
      <c r="E55" s="23" t="s">
        <v>57</v>
      </c>
      <c r="F55" s="24"/>
      <c r="G55" s="24"/>
      <c r="H55" s="24"/>
    </row>
    <row r="56" spans="1:8" ht="17.100000000000001" customHeight="1" x14ac:dyDescent="0.25">
      <c r="A56" s="48">
        <v>6</v>
      </c>
      <c r="B56" s="20">
        <v>6809</v>
      </c>
      <c r="C56" s="21" t="s">
        <v>62</v>
      </c>
      <c r="D56" s="22" t="s">
        <v>24</v>
      </c>
      <c r="E56" s="23" t="s">
        <v>57</v>
      </c>
      <c r="F56" s="24"/>
      <c r="G56" s="24"/>
      <c r="H56" s="24"/>
    </row>
    <row r="57" spans="1:8" ht="17.100000000000001" customHeight="1" x14ac:dyDescent="0.25">
      <c r="A57" s="48">
        <v>7</v>
      </c>
      <c r="B57" s="20">
        <v>6810</v>
      </c>
      <c r="C57" s="21" t="s">
        <v>63</v>
      </c>
      <c r="D57" s="32" t="s">
        <v>19</v>
      </c>
      <c r="E57" s="23" t="s">
        <v>57</v>
      </c>
      <c r="F57" s="24"/>
      <c r="G57" s="24"/>
      <c r="H57" s="24"/>
    </row>
    <row r="58" spans="1:8" ht="17.100000000000001" customHeight="1" x14ac:dyDescent="0.25">
      <c r="A58" s="48">
        <v>8</v>
      </c>
      <c r="B58" s="20">
        <v>6811</v>
      </c>
      <c r="C58" s="49" t="s">
        <v>64</v>
      </c>
      <c r="D58" s="50" t="s">
        <v>24</v>
      </c>
      <c r="E58" s="23" t="s">
        <v>57</v>
      </c>
      <c r="F58" s="24"/>
      <c r="G58" s="24"/>
      <c r="H58" s="24"/>
    </row>
    <row r="59" spans="1:8" ht="17.100000000000001" customHeight="1" x14ac:dyDescent="0.25">
      <c r="A59" s="48">
        <v>9</v>
      </c>
      <c r="B59" s="20">
        <v>6812</v>
      </c>
      <c r="C59" s="49" t="s">
        <v>65</v>
      </c>
      <c r="D59" s="50" t="s">
        <v>24</v>
      </c>
      <c r="E59" s="23" t="s">
        <v>57</v>
      </c>
      <c r="F59" s="24"/>
      <c r="G59" s="24"/>
      <c r="H59" s="24"/>
    </row>
    <row r="60" spans="1:8" ht="17.100000000000001" customHeight="1" x14ac:dyDescent="0.25">
      <c r="A60" s="48">
        <v>10</v>
      </c>
      <c r="B60" s="20">
        <v>6813</v>
      </c>
      <c r="C60" s="49" t="s">
        <v>66</v>
      </c>
      <c r="D60" s="50" t="s">
        <v>24</v>
      </c>
      <c r="E60" s="23" t="s">
        <v>57</v>
      </c>
      <c r="F60" s="24"/>
      <c r="G60" s="24"/>
      <c r="H60" s="24"/>
    </row>
    <row r="61" spans="1:8" ht="17.100000000000001" customHeight="1" x14ac:dyDescent="0.25">
      <c r="A61" s="48">
        <v>11</v>
      </c>
      <c r="B61" s="20">
        <v>6814</v>
      </c>
      <c r="C61" s="49" t="s">
        <v>67</v>
      </c>
      <c r="D61" s="50" t="s">
        <v>19</v>
      </c>
      <c r="E61" s="23" t="s">
        <v>57</v>
      </c>
      <c r="F61" s="24"/>
      <c r="G61" s="24"/>
      <c r="H61" s="24"/>
    </row>
    <row r="62" spans="1:8" ht="17.100000000000001" customHeight="1" x14ac:dyDescent="0.25">
      <c r="A62" s="48">
        <v>12</v>
      </c>
      <c r="B62" s="20">
        <v>6815</v>
      </c>
      <c r="C62" s="21" t="s">
        <v>68</v>
      </c>
      <c r="D62" s="32" t="s">
        <v>19</v>
      </c>
      <c r="E62" s="23" t="s">
        <v>57</v>
      </c>
      <c r="F62" s="24"/>
      <c r="G62" s="24"/>
      <c r="H62" s="24"/>
    </row>
    <row r="63" spans="1:8" ht="17.100000000000001" customHeight="1" x14ac:dyDescent="0.25">
      <c r="A63" s="48">
        <v>13</v>
      </c>
      <c r="B63" s="20">
        <v>6816</v>
      </c>
      <c r="C63" s="49" t="s">
        <v>69</v>
      </c>
      <c r="D63" s="50" t="s">
        <v>24</v>
      </c>
      <c r="E63" s="23" t="s">
        <v>57</v>
      </c>
      <c r="F63" s="24"/>
      <c r="G63" s="24"/>
      <c r="H63" s="24"/>
    </row>
    <row r="64" spans="1:8" ht="17.100000000000001" customHeight="1" x14ac:dyDescent="0.25">
      <c r="A64" s="48">
        <v>14</v>
      </c>
      <c r="B64" s="20">
        <v>6817</v>
      </c>
      <c r="C64" s="49" t="s">
        <v>70</v>
      </c>
      <c r="D64" s="50" t="s">
        <v>24</v>
      </c>
      <c r="E64" s="23" t="s">
        <v>57</v>
      </c>
      <c r="F64" s="24"/>
      <c r="G64" s="24"/>
      <c r="H64" s="24"/>
    </row>
    <row r="65" spans="1:8" ht="17.100000000000001" customHeight="1" x14ac:dyDescent="0.25">
      <c r="A65" s="48">
        <v>15</v>
      </c>
      <c r="B65" s="20">
        <v>6818</v>
      </c>
      <c r="C65" s="51" t="s">
        <v>71</v>
      </c>
      <c r="D65" s="52" t="s">
        <v>19</v>
      </c>
      <c r="E65" s="23" t="s">
        <v>57</v>
      </c>
      <c r="F65" s="24"/>
      <c r="G65" s="24"/>
      <c r="H65" s="24"/>
    </row>
    <row r="66" spans="1:8" ht="17.100000000000001" customHeight="1" x14ac:dyDescent="0.25">
      <c r="A66" s="48">
        <v>16</v>
      </c>
      <c r="B66" s="20">
        <v>6819</v>
      </c>
      <c r="C66" s="21" t="s">
        <v>72</v>
      </c>
      <c r="D66" s="32" t="s">
        <v>19</v>
      </c>
      <c r="E66" s="23" t="s">
        <v>57</v>
      </c>
      <c r="F66" s="24"/>
      <c r="G66" s="24"/>
      <c r="H66" s="24"/>
    </row>
    <row r="67" spans="1:8" ht="17.100000000000001" customHeight="1" x14ac:dyDescent="0.25">
      <c r="A67" s="48">
        <v>17</v>
      </c>
      <c r="B67" s="20">
        <v>6820</v>
      </c>
      <c r="C67" s="21" t="s">
        <v>73</v>
      </c>
      <c r="D67" s="32" t="s">
        <v>19</v>
      </c>
      <c r="E67" s="23" t="s">
        <v>57</v>
      </c>
      <c r="F67" s="24"/>
      <c r="G67" s="24"/>
      <c r="H67" s="24"/>
    </row>
    <row r="68" spans="1:8" ht="17.100000000000001" customHeight="1" x14ac:dyDescent="0.25">
      <c r="A68" s="48">
        <v>18</v>
      </c>
      <c r="B68" s="20">
        <v>6821</v>
      </c>
      <c r="C68" s="49" t="s">
        <v>74</v>
      </c>
      <c r="D68" s="50" t="s">
        <v>19</v>
      </c>
      <c r="E68" s="23" t="s">
        <v>57</v>
      </c>
      <c r="F68" s="24"/>
      <c r="G68" s="24"/>
      <c r="H68" s="24"/>
    </row>
    <row r="69" spans="1:8" ht="17.100000000000001" customHeight="1" x14ac:dyDescent="0.25">
      <c r="A69" s="48">
        <v>19</v>
      </c>
      <c r="B69" s="20">
        <v>6822</v>
      </c>
      <c r="C69" s="49" t="s">
        <v>75</v>
      </c>
      <c r="D69" s="50" t="s">
        <v>19</v>
      </c>
      <c r="E69" s="23" t="s">
        <v>57</v>
      </c>
      <c r="F69" s="24"/>
      <c r="G69" s="24"/>
      <c r="H69" s="24"/>
    </row>
    <row r="70" spans="1:8" ht="17.100000000000001" customHeight="1" x14ac:dyDescent="0.25">
      <c r="A70" s="48">
        <v>20</v>
      </c>
      <c r="B70" s="20">
        <v>6823</v>
      </c>
      <c r="C70" s="21" t="s">
        <v>76</v>
      </c>
      <c r="D70" s="32" t="s">
        <v>24</v>
      </c>
      <c r="E70" s="23" t="s">
        <v>57</v>
      </c>
      <c r="F70" s="24"/>
      <c r="G70" s="24"/>
      <c r="H70" s="24"/>
    </row>
    <row r="71" spans="1:8" ht="17.100000000000001" customHeight="1" x14ac:dyDescent="0.25">
      <c r="A71" s="48">
        <v>21</v>
      </c>
      <c r="B71" s="20">
        <v>6824</v>
      </c>
      <c r="C71" s="53" t="s">
        <v>77</v>
      </c>
      <c r="D71" s="50" t="s">
        <v>24</v>
      </c>
      <c r="E71" s="23" t="s">
        <v>57</v>
      </c>
      <c r="F71" s="24"/>
      <c r="G71" s="24"/>
      <c r="H71" s="24"/>
    </row>
    <row r="72" spans="1:8" ht="17.100000000000001" customHeight="1" x14ac:dyDescent="0.25">
      <c r="A72" s="48">
        <v>22</v>
      </c>
      <c r="B72" s="20">
        <v>6825</v>
      </c>
      <c r="C72" s="21" t="s">
        <v>78</v>
      </c>
      <c r="D72" s="32" t="s">
        <v>24</v>
      </c>
      <c r="E72" s="23" t="s">
        <v>57</v>
      </c>
      <c r="F72" s="24"/>
      <c r="G72" s="24"/>
      <c r="H72" s="24"/>
    </row>
    <row r="73" spans="1:8" ht="17.100000000000001" customHeight="1" x14ac:dyDescent="0.25">
      <c r="A73" s="48">
        <v>23</v>
      </c>
      <c r="B73" s="20">
        <v>6826</v>
      </c>
      <c r="C73" s="21" t="s">
        <v>79</v>
      </c>
      <c r="D73" s="32" t="s">
        <v>19</v>
      </c>
      <c r="E73" s="23" t="s">
        <v>57</v>
      </c>
      <c r="F73" s="24"/>
      <c r="G73" s="24"/>
      <c r="H73" s="24"/>
    </row>
    <row r="74" spans="1:8" ht="17.100000000000001" customHeight="1" x14ac:dyDescent="0.25">
      <c r="A74" s="48">
        <v>24</v>
      </c>
      <c r="B74" s="20">
        <v>6827</v>
      </c>
      <c r="C74" s="49" t="s">
        <v>80</v>
      </c>
      <c r="D74" s="50" t="s">
        <v>24</v>
      </c>
      <c r="E74" s="23" t="s">
        <v>57</v>
      </c>
      <c r="F74" s="24"/>
      <c r="G74" s="24"/>
      <c r="H74" s="24"/>
    </row>
    <row r="75" spans="1:8" ht="17.100000000000001" customHeight="1" x14ac:dyDescent="0.25">
      <c r="A75" s="48">
        <v>25</v>
      </c>
      <c r="B75" s="20">
        <v>6828</v>
      </c>
      <c r="C75" s="49" t="s">
        <v>81</v>
      </c>
      <c r="D75" s="50" t="s">
        <v>19</v>
      </c>
      <c r="E75" s="23" t="s">
        <v>57</v>
      </c>
      <c r="F75" s="24"/>
      <c r="G75" s="24"/>
      <c r="H75" s="24"/>
    </row>
    <row r="76" spans="1:8" ht="17.100000000000001" customHeight="1" x14ac:dyDescent="0.25">
      <c r="A76" s="48">
        <v>26</v>
      </c>
      <c r="B76" s="20">
        <v>6829</v>
      </c>
      <c r="C76" s="21" t="s">
        <v>82</v>
      </c>
      <c r="D76" s="32" t="s">
        <v>24</v>
      </c>
      <c r="E76" s="23" t="s">
        <v>57</v>
      </c>
      <c r="F76" s="24"/>
      <c r="G76" s="24"/>
      <c r="H76" s="24"/>
    </row>
    <row r="77" spans="1:8" ht="17.100000000000001" customHeight="1" x14ac:dyDescent="0.25">
      <c r="A77" s="48">
        <v>27</v>
      </c>
      <c r="B77" s="20">
        <v>6830</v>
      </c>
      <c r="C77" s="49" t="s">
        <v>83</v>
      </c>
      <c r="D77" s="50" t="s">
        <v>24</v>
      </c>
      <c r="E77" s="23" t="s">
        <v>57</v>
      </c>
      <c r="F77" s="24"/>
      <c r="G77" s="24"/>
      <c r="H77" s="24"/>
    </row>
    <row r="78" spans="1:8" ht="17.100000000000001" customHeight="1" x14ac:dyDescent="0.25">
      <c r="A78" s="48">
        <v>28</v>
      </c>
      <c r="B78" s="20">
        <v>6831</v>
      </c>
      <c r="C78" s="54" t="s">
        <v>84</v>
      </c>
      <c r="D78" s="55" t="s">
        <v>24</v>
      </c>
      <c r="E78" s="23" t="s">
        <v>57</v>
      </c>
      <c r="F78" s="24"/>
      <c r="G78" s="24"/>
      <c r="H78" s="24"/>
    </row>
    <row r="79" spans="1:8" ht="17.100000000000001" customHeight="1" x14ac:dyDescent="0.25">
      <c r="A79" s="48">
        <v>29</v>
      </c>
      <c r="B79" s="20">
        <v>6832</v>
      </c>
      <c r="C79" s="56" t="s">
        <v>85</v>
      </c>
      <c r="D79" s="57" t="s">
        <v>19</v>
      </c>
      <c r="E79" s="23" t="s">
        <v>57</v>
      </c>
      <c r="F79" s="24"/>
      <c r="G79" s="24"/>
      <c r="H79" s="24"/>
    </row>
    <row r="80" spans="1:8" ht="17.100000000000001" customHeight="1" x14ac:dyDescent="0.25">
      <c r="A80" s="48">
        <v>30</v>
      </c>
      <c r="B80" s="20">
        <v>6833</v>
      </c>
      <c r="C80" s="51" t="s">
        <v>86</v>
      </c>
      <c r="D80" s="52" t="s">
        <v>24</v>
      </c>
      <c r="E80" s="23" t="s">
        <v>57</v>
      </c>
      <c r="F80" s="24"/>
      <c r="G80" s="24"/>
      <c r="H80" s="24"/>
    </row>
    <row r="81" spans="1:8" ht="17.100000000000001" customHeight="1" x14ac:dyDescent="0.25">
      <c r="A81" s="48">
        <v>31</v>
      </c>
      <c r="B81" s="20">
        <v>6834</v>
      </c>
      <c r="C81" s="58" t="s">
        <v>87</v>
      </c>
      <c r="D81" s="59" t="s">
        <v>24</v>
      </c>
      <c r="E81" s="23" t="s">
        <v>57</v>
      </c>
      <c r="F81" s="24"/>
      <c r="G81" s="24"/>
      <c r="H81" s="24"/>
    </row>
    <row r="82" spans="1:8" ht="17.100000000000001" customHeight="1" x14ac:dyDescent="0.25">
      <c r="A82" s="48">
        <v>32</v>
      </c>
      <c r="B82" s="20">
        <v>6835</v>
      </c>
      <c r="C82" s="51" t="s">
        <v>88</v>
      </c>
      <c r="D82" s="52" t="s">
        <v>24</v>
      </c>
      <c r="E82" s="23" t="s">
        <v>57</v>
      </c>
      <c r="F82" s="24"/>
      <c r="G82" s="24"/>
      <c r="H82" s="24"/>
    </row>
    <row r="83" spans="1:8" ht="8.25" customHeight="1" x14ac:dyDescent="0.25">
      <c r="A83" s="42"/>
      <c r="B83" s="60"/>
      <c r="C83" s="36"/>
      <c r="E83" s="39"/>
      <c r="F83" s="61"/>
      <c r="G83" s="61"/>
      <c r="H83" s="61"/>
    </row>
    <row r="84" spans="1:8" x14ac:dyDescent="0.25">
      <c r="A84" s="39" t="s">
        <v>50</v>
      </c>
      <c r="B84" s="35"/>
      <c r="C84" s="41"/>
      <c r="E84" s="43" t="s">
        <v>51</v>
      </c>
      <c r="F84" s="61"/>
      <c r="G84" s="61"/>
      <c r="H84" s="61"/>
    </row>
    <row r="85" spans="1:8" ht="9.75" customHeight="1" x14ac:dyDescent="0.25">
      <c r="A85" s="44" t="s">
        <v>19</v>
      </c>
      <c r="B85" s="45">
        <f>COUNTIF($D$51:$D$82,A85)</f>
        <v>14</v>
      </c>
      <c r="C85" s="41"/>
      <c r="E85" s="43" t="s">
        <v>426</v>
      </c>
      <c r="F85" s="61"/>
      <c r="G85" s="61"/>
      <c r="H85" s="61"/>
    </row>
    <row r="86" spans="1:8" ht="9.75" customHeight="1" x14ac:dyDescent="0.25">
      <c r="A86" s="44" t="s">
        <v>24</v>
      </c>
      <c r="B86" s="45">
        <f>COUNTIF($D$51:$D$82,A86)</f>
        <v>18</v>
      </c>
      <c r="C86" s="41"/>
      <c r="E86" s="43"/>
      <c r="F86" s="61"/>
      <c r="G86" s="61"/>
      <c r="H86" s="61"/>
    </row>
    <row r="87" spans="1:8" ht="9.75" customHeight="1" x14ac:dyDescent="0.25">
      <c r="A87" s="44" t="s">
        <v>53</v>
      </c>
      <c r="B87" s="45">
        <f>SUM(B85:B86)</f>
        <v>32</v>
      </c>
      <c r="C87" s="41"/>
      <c r="E87" s="43"/>
      <c r="F87" s="61"/>
      <c r="G87" s="61"/>
      <c r="H87" s="61"/>
    </row>
    <row r="88" spans="1:8" ht="9.75" customHeight="1" x14ac:dyDescent="0.25">
      <c r="C88" s="41"/>
      <c r="E88" s="47" t="s">
        <v>54</v>
      </c>
      <c r="F88" s="61"/>
      <c r="G88" s="61"/>
      <c r="H88" s="61"/>
    </row>
    <row r="89" spans="1:8" ht="9.75" customHeight="1" x14ac:dyDescent="0.25">
      <c r="C89" s="41"/>
      <c r="E89" s="43" t="s">
        <v>55</v>
      </c>
      <c r="F89" s="61"/>
      <c r="G89" s="61"/>
      <c r="H89" s="61"/>
    </row>
    <row r="90" spans="1:8" ht="15.95" customHeight="1" x14ac:dyDescent="0.25">
      <c r="A90" s="48">
        <v>1</v>
      </c>
      <c r="B90" s="20">
        <v>6836</v>
      </c>
      <c r="C90" s="25" t="s">
        <v>89</v>
      </c>
      <c r="D90" s="50" t="s">
        <v>24</v>
      </c>
      <c r="E90" s="23" t="s">
        <v>90</v>
      </c>
      <c r="F90" s="24"/>
      <c r="G90" s="24"/>
      <c r="H90" s="24"/>
    </row>
    <row r="91" spans="1:8" ht="15.95" customHeight="1" x14ac:dyDescent="0.25">
      <c r="A91" s="48">
        <v>2</v>
      </c>
      <c r="B91" s="20">
        <v>6837</v>
      </c>
      <c r="C91" s="51" t="s">
        <v>91</v>
      </c>
      <c r="D91" s="52" t="s">
        <v>19</v>
      </c>
      <c r="E91" s="23" t="s">
        <v>90</v>
      </c>
      <c r="F91" s="24"/>
      <c r="G91" s="24"/>
      <c r="H91" s="24"/>
    </row>
    <row r="92" spans="1:8" ht="15.95" customHeight="1" x14ac:dyDescent="0.25">
      <c r="A92" s="48">
        <v>3</v>
      </c>
      <c r="B92" s="20">
        <v>6838</v>
      </c>
      <c r="C92" s="62" t="s">
        <v>92</v>
      </c>
      <c r="D92" s="63" t="s">
        <v>24</v>
      </c>
      <c r="E92" s="23" t="s">
        <v>90</v>
      </c>
      <c r="F92" s="24"/>
      <c r="G92" s="24"/>
      <c r="H92" s="24"/>
    </row>
    <row r="93" spans="1:8" ht="15.95" customHeight="1" x14ac:dyDescent="0.25">
      <c r="A93" s="48">
        <v>4</v>
      </c>
      <c r="B93" s="20">
        <v>6839</v>
      </c>
      <c r="C93" s="64" t="s">
        <v>93</v>
      </c>
      <c r="D93" s="65" t="s">
        <v>24</v>
      </c>
      <c r="E93" s="23" t="s">
        <v>90</v>
      </c>
      <c r="F93" s="24"/>
      <c r="G93" s="24"/>
      <c r="H93" s="24"/>
    </row>
    <row r="94" spans="1:8" ht="15.95" customHeight="1" x14ac:dyDescent="0.25">
      <c r="A94" s="48">
        <v>5</v>
      </c>
      <c r="B94" s="20">
        <v>6840</v>
      </c>
      <c r="C94" s="66" t="s">
        <v>94</v>
      </c>
      <c r="D94" s="67" t="s">
        <v>24</v>
      </c>
      <c r="E94" s="23" t="s">
        <v>90</v>
      </c>
      <c r="F94" s="24"/>
      <c r="G94" s="24"/>
      <c r="H94" s="24"/>
    </row>
    <row r="95" spans="1:8" ht="15.95" customHeight="1" x14ac:dyDescent="0.25">
      <c r="A95" s="48">
        <v>6</v>
      </c>
      <c r="B95" s="20">
        <v>6841</v>
      </c>
      <c r="C95" s="68" t="s">
        <v>95</v>
      </c>
      <c r="D95" s="69" t="s">
        <v>19</v>
      </c>
      <c r="E95" s="23" t="s">
        <v>90</v>
      </c>
      <c r="F95" s="24"/>
      <c r="G95" s="24"/>
      <c r="H95" s="24"/>
    </row>
    <row r="96" spans="1:8" ht="15.95" customHeight="1" x14ac:dyDescent="0.25">
      <c r="A96" s="48">
        <v>7</v>
      </c>
      <c r="B96" s="20">
        <v>6842</v>
      </c>
      <c r="C96" s="70" t="s">
        <v>96</v>
      </c>
      <c r="D96" s="59" t="s">
        <v>24</v>
      </c>
      <c r="E96" s="23" t="s">
        <v>90</v>
      </c>
      <c r="F96" s="24"/>
      <c r="G96" s="24"/>
      <c r="H96" s="24"/>
    </row>
    <row r="97" spans="1:8" ht="15.95" customHeight="1" x14ac:dyDescent="0.25">
      <c r="A97" s="48">
        <v>8</v>
      </c>
      <c r="B97" s="20">
        <v>6843</v>
      </c>
      <c r="C97" s="51" t="s">
        <v>97</v>
      </c>
      <c r="D97" s="52" t="s">
        <v>19</v>
      </c>
      <c r="E97" s="23" t="s">
        <v>90</v>
      </c>
      <c r="F97" s="24"/>
      <c r="G97" s="24"/>
      <c r="H97" s="24"/>
    </row>
    <row r="98" spans="1:8" ht="15.95" customHeight="1" x14ac:dyDescent="0.25">
      <c r="A98" s="48">
        <v>9</v>
      </c>
      <c r="B98" s="20">
        <v>6844</v>
      </c>
      <c r="C98" s="70" t="s">
        <v>98</v>
      </c>
      <c r="D98" s="59" t="s">
        <v>24</v>
      </c>
      <c r="E98" s="23" t="s">
        <v>90</v>
      </c>
      <c r="F98" s="24"/>
      <c r="G98" s="24"/>
      <c r="H98" s="24"/>
    </row>
    <row r="99" spans="1:8" ht="15.95" customHeight="1" x14ac:dyDescent="0.25">
      <c r="A99" s="48">
        <v>10</v>
      </c>
      <c r="B99" s="20">
        <v>6845</v>
      </c>
      <c r="C99" s="51" t="s">
        <v>99</v>
      </c>
      <c r="D99" s="52" t="s">
        <v>19</v>
      </c>
      <c r="E99" s="23" t="s">
        <v>90</v>
      </c>
      <c r="F99" s="24"/>
      <c r="G99" s="24"/>
      <c r="H99" s="24"/>
    </row>
    <row r="100" spans="1:8" ht="15.95" customHeight="1" x14ac:dyDescent="0.25">
      <c r="A100" s="48">
        <v>11</v>
      </c>
      <c r="B100" s="20">
        <v>6846</v>
      </c>
      <c r="C100" s="51" t="s">
        <v>100</v>
      </c>
      <c r="D100" s="52" t="s">
        <v>24</v>
      </c>
      <c r="E100" s="23" t="s">
        <v>90</v>
      </c>
      <c r="F100" s="24"/>
      <c r="G100" s="24"/>
      <c r="H100" s="24"/>
    </row>
    <row r="101" spans="1:8" ht="15.95" customHeight="1" x14ac:dyDescent="0.25">
      <c r="A101" s="48">
        <v>12</v>
      </c>
      <c r="B101" s="20">
        <v>6847</v>
      </c>
      <c r="C101" s="51" t="s">
        <v>101</v>
      </c>
      <c r="D101" s="52" t="s">
        <v>19</v>
      </c>
      <c r="E101" s="23" t="s">
        <v>90</v>
      </c>
      <c r="F101" s="24"/>
      <c r="G101" s="24"/>
      <c r="H101" s="24"/>
    </row>
    <row r="102" spans="1:8" ht="15.95" customHeight="1" x14ac:dyDescent="0.25">
      <c r="A102" s="48">
        <v>13</v>
      </c>
      <c r="B102" s="20">
        <v>6848</v>
      </c>
      <c r="C102" s="51" t="s">
        <v>102</v>
      </c>
      <c r="D102" s="52" t="s">
        <v>24</v>
      </c>
      <c r="E102" s="23" t="s">
        <v>90</v>
      </c>
      <c r="F102" s="24"/>
      <c r="G102" s="24"/>
      <c r="H102" s="24"/>
    </row>
    <row r="103" spans="1:8" ht="15.95" customHeight="1" x14ac:dyDescent="0.25">
      <c r="A103" s="48">
        <v>14</v>
      </c>
      <c r="B103" s="20">
        <v>6849</v>
      </c>
      <c r="C103" s="51" t="s">
        <v>103</v>
      </c>
      <c r="D103" s="52" t="s">
        <v>24</v>
      </c>
      <c r="E103" s="23" t="s">
        <v>90</v>
      </c>
      <c r="F103" s="24"/>
      <c r="G103" s="24"/>
      <c r="H103" s="24"/>
    </row>
    <row r="104" spans="1:8" ht="15.95" customHeight="1" x14ac:dyDescent="0.25">
      <c r="A104" s="48">
        <v>15</v>
      </c>
      <c r="B104" s="20">
        <v>6850</v>
      </c>
      <c r="C104" s="51" t="s">
        <v>104</v>
      </c>
      <c r="D104" s="52" t="s">
        <v>24</v>
      </c>
      <c r="E104" s="23" t="s">
        <v>90</v>
      </c>
      <c r="F104" s="24"/>
      <c r="G104" s="24"/>
      <c r="H104" s="24"/>
    </row>
    <row r="105" spans="1:8" ht="15.95" customHeight="1" x14ac:dyDescent="0.25">
      <c r="A105" s="48">
        <v>16</v>
      </c>
      <c r="B105" s="20">
        <v>6851</v>
      </c>
      <c r="C105" s="51" t="s">
        <v>105</v>
      </c>
      <c r="D105" s="52" t="s">
        <v>24</v>
      </c>
      <c r="E105" s="23" t="s">
        <v>90</v>
      </c>
      <c r="F105" s="24"/>
      <c r="G105" s="24"/>
      <c r="H105" s="24"/>
    </row>
    <row r="106" spans="1:8" ht="15.95" customHeight="1" x14ac:dyDescent="0.25">
      <c r="A106" s="48">
        <v>17</v>
      </c>
      <c r="B106" s="20">
        <v>6852</v>
      </c>
      <c r="C106" s="70" t="s">
        <v>106</v>
      </c>
      <c r="D106" s="59" t="s">
        <v>24</v>
      </c>
      <c r="E106" s="23" t="s">
        <v>90</v>
      </c>
      <c r="F106" s="24"/>
      <c r="G106" s="24"/>
      <c r="H106" s="24"/>
    </row>
    <row r="107" spans="1:8" ht="15.95" customHeight="1" x14ac:dyDescent="0.25">
      <c r="A107" s="48">
        <v>18</v>
      </c>
      <c r="B107" s="20">
        <v>6853</v>
      </c>
      <c r="C107" s="71" t="s">
        <v>107</v>
      </c>
      <c r="D107" s="72" t="s">
        <v>24</v>
      </c>
      <c r="E107" s="23" t="s">
        <v>90</v>
      </c>
      <c r="F107" s="24"/>
      <c r="G107" s="24"/>
      <c r="H107" s="24"/>
    </row>
    <row r="108" spans="1:8" ht="15.95" customHeight="1" x14ac:dyDescent="0.25">
      <c r="A108" s="48">
        <v>19</v>
      </c>
      <c r="B108" s="20">
        <v>6854</v>
      </c>
      <c r="C108" s="73" t="s">
        <v>108</v>
      </c>
      <c r="D108" s="74" t="s">
        <v>19</v>
      </c>
      <c r="E108" s="23" t="s">
        <v>90</v>
      </c>
      <c r="F108" s="24"/>
      <c r="G108" s="24"/>
      <c r="H108" s="24"/>
    </row>
    <row r="109" spans="1:8" ht="15.95" customHeight="1" x14ac:dyDescent="0.25">
      <c r="A109" s="48">
        <v>20</v>
      </c>
      <c r="B109" s="20">
        <v>6855</v>
      </c>
      <c r="C109" s="73" t="s">
        <v>109</v>
      </c>
      <c r="D109" s="74" t="s">
        <v>24</v>
      </c>
      <c r="E109" s="23" t="s">
        <v>90</v>
      </c>
      <c r="F109" s="24"/>
      <c r="G109" s="24"/>
      <c r="H109" s="24"/>
    </row>
    <row r="110" spans="1:8" ht="15.95" customHeight="1" x14ac:dyDescent="0.25">
      <c r="A110" s="48">
        <v>21</v>
      </c>
      <c r="B110" s="20">
        <v>6856</v>
      </c>
      <c r="C110" s="75" t="s">
        <v>110</v>
      </c>
      <c r="D110" s="72" t="s">
        <v>19</v>
      </c>
      <c r="E110" s="23" t="s">
        <v>90</v>
      </c>
      <c r="F110" s="24"/>
      <c r="G110" s="24"/>
      <c r="H110" s="24"/>
    </row>
    <row r="111" spans="1:8" ht="15.95" customHeight="1" x14ac:dyDescent="0.25">
      <c r="A111" s="48">
        <v>22</v>
      </c>
      <c r="B111" s="20">
        <v>6857</v>
      </c>
      <c r="C111" s="71" t="s">
        <v>111</v>
      </c>
      <c r="D111" s="76" t="s">
        <v>19</v>
      </c>
      <c r="E111" s="23" t="s">
        <v>90</v>
      </c>
      <c r="F111" s="24"/>
      <c r="G111" s="24"/>
      <c r="H111" s="24"/>
    </row>
    <row r="112" spans="1:8" ht="15.95" customHeight="1" x14ac:dyDescent="0.25">
      <c r="A112" s="48">
        <v>23</v>
      </c>
      <c r="B112" s="20">
        <v>6858</v>
      </c>
      <c r="C112" s="73" t="s">
        <v>112</v>
      </c>
      <c r="D112" s="74" t="s">
        <v>19</v>
      </c>
      <c r="E112" s="23" t="s">
        <v>90</v>
      </c>
      <c r="F112" s="24"/>
      <c r="G112" s="24"/>
      <c r="H112" s="24"/>
    </row>
    <row r="113" spans="1:8" ht="15.95" customHeight="1" x14ac:dyDescent="0.25">
      <c r="A113" s="48">
        <v>24</v>
      </c>
      <c r="B113" s="20">
        <v>6859</v>
      </c>
      <c r="C113" s="71" t="s">
        <v>113</v>
      </c>
      <c r="D113" s="77" t="s">
        <v>19</v>
      </c>
      <c r="E113" s="23" t="s">
        <v>90</v>
      </c>
      <c r="F113" s="24"/>
      <c r="G113" s="24"/>
      <c r="H113" s="24"/>
    </row>
    <row r="114" spans="1:8" ht="15.95" customHeight="1" x14ac:dyDescent="0.25">
      <c r="A114" s="48">
        <v>25</v>
      </c>
      <c r="B114" s="20">
        <v>6860</v>
      </c>
      <c r="C114" s="73" t="s">
        <v>114</v>
      </c>
      <c r="D114" s="74" t="s">
        <v>19</v>
      </c>
      <c r="E114" s="23" t="s">
        <v>90</v>
      </c>
      <c r="F114" s="24"/>
      <c r="G114" s="24"/>
      <c r="H114" s="24"/>
    </row>
    <row r="115" spans="1:8" ht="15.95" customHeight="1" x14ac:dyDescent="0.25">
      <c r="A115" s="48">
        <v>26</v>
      </c>
      <c r="B115" s="20">
        <v>6861</v>
      </c>
      <c r="C115" s="71" t="s">
        <v>115</v>
      </c>
      <c r="D115" s="72" t="s">
        <v>19</v>
      </c>
      <c r="E115" s="23" t="s">
        <v>90</v>
      </c>
      <c r="F115" s="24"/>
      <c r="G115" s="24"/>
      <c r="H115" s="24"/>
    </row>
    <row r="116" spans="1:8" ht="15.95" customHeight="1" x14ac:dyDescent="0.25">
      <c r="A116" s="48">
        <v>27</v>
      </c>
      <c r="B116" s="20">
        <v>6862</v>
      </c>
      <c r="C116" s="71" t="s">
        <v>116</v>
      </c>
      <c r="D116" s="72" t="s">
        <v>24</v>
      </c>
      <c r="E116" s="23" t="s">
        <v>90</v>
      </c>
      <c r="F116" s="24"/>
      <c r="G116" s="24"/>
      <c r="H116" s="24"/>
    </row>
    <row r="117" spans="1:8" ht="15.95" customHeight="1" x14ac:dyDescent="0.25">
      <c r="A117" s="48">
        <v>28</v>
      </c>
      <c r="B117" s="20">
        <v>6863</v>
      </c>
      <c r="C117" s="73" t="s">
        <v>117</v>
      </c>
      <c r="D117" s="74" t="s">
        <v>24</v>
      </c>
      <c r="E117" s="23" t="s">
        <v>90</v>
      </c>
      <c r="F117" s="24"/>
      <c r="G117" s="24"/>
      <c r="H117" s="24"/>
    </row>
    <row r="118" spans="1:8" ht="15.95" customHeight="1" x14ac:dyDescent="0.25">
      <c r="A118" s="48">
        <v>29</v>
      </c>
      <c r="B118" s="20">
        <v>6864</v>
      </c>
      <c r="C118" s="78" t="s">
        <v>118</v>
      </c>
      <c r="D118" s="79" t="s">
        <v>24</v>
      </c>
      <c r="E118" s="23" t="s">
        <v>90</v>
      </c>
      <c r="F118" s="24"/>
      <c r="G118" s="24"/>
      <c r="H118" s="24"/>
    </row>
    <row r="119" spans="1:8" ht="15.95" customHeight="1" x14ac:dyDescent="0.25">
      <c r="A119" s="48">
        <v>30</v>
      </c>
      <c r="B119" s="20">
        <v>6865</v>
      </c>
      <c r="C119" s="25" t="s">
        <v>119</v>
      </c>
      <c r="D119" s="50" t="s">
        <v>24</v>
      </c>
      <c r="E119" s="23" t="s">
        <v>90</v>
      </c>
      <c r="F119" s="24"/>
      <c r="G119" s="24"/>
      <c r="H119" s="24"/>
    </row>
    <row r="120" spans="1:8" ht="15.95" customHeight="1" x14ac:dyDescent="0.25">
      <c r="A120" s="48">
        <v>31</v>
      </c>
      <c r="B120" s="20">
        <v>6866</v>
      </c>
      <c r="C120" s="21" t="s">
        <v>120</v>
      </c>
      <c r="D120" s="32" t="s">
        <v>19</v>
      </c>
      <c r="E120" s="23" t="s">
        <v>90</v>
      </c>
      <c r="F120" s="24"/>
      <c r="G120" s="24"/>
      <c r="H120" s="24"/>
    </row>
    <row r="121" spans="1:8" ht="15.95" customHeight="1" x14ac:dyDescent="0.25">
      <c r="A121" s="48">
        <v>32</v>
      </c>
      <c r="B121" s="20">
        <v>6867</v>
      </c>
      <c r="C121" s="73" t="s">
        <v>121</v>
      </c>
      <c r="D121" s="74" t="s">
        <v>19</v>
      </c>
      <c r="E121" s="23" t="s">
        <v>90</v>
      </c>
      <c r="F121" s="24"/>
      <c r="G121" s="24"/>
      <c r="H121" s="24"/>
    </row>
    <row r="122" spans="1:8" ht="9" customHeight="1" x14ac:dyDescent="0.25">
      <c r="D122" s="5"/>
    </row>
    <row r="123" spans="1:8" ht="18" customHeight="1" x14ac:dyDescent="0.25">
      <c r="A123" s="39" t="s">
        <v>50</v>
      </c>
      <c r="B123" s="35"/>
      <c r="C123" s="41"/>
      <c r="E123" s="43" t="s">
        <v>51</v>
      </c>
    </row>
    <row r="124" spans="1:8" ht="20.25" customHeight="1" x14ac:dyDescent="0.25">
      <c r="A124" s="44" t="s">
        <v>19</v>
      </c>
      <c r="B124" s="45">
        <f>COUNTIF($D$90:$D$121,A124)</f>
        <v>14</v>
      </c>
      <c r="C124" s="41"/>
      <c r="E124" s="43" t="s">
        <v>426</v>
      </c>
      <c r="F124" s="61"/>
      <c r="G124" s="61"/>
      <c r="H124" s="61"/>
    </row>
    <row r="125" spans="1:8" ht="20.25" customHeight="1" x14ac:dyDescent="0.25">
      <c r="A125" s="44" t="s">
        <v>24</v>
      </c>
      <c r="B125" s="45">
        <f>COUNTIF($D$90:$D$121,A125)</f>
        <v>18</v>
      </c>
      <c r="C125" s="41"/>
      <c r="E125" s="43"/>
      <c r="F125" s="61"/>
      <c r="G125" s="61"/>
      <c r="H125" s="61"/>
    </row>
    <row r="126" spans="1:8" ht="20.25" customHeight="1" x14ac:dyDescent="0.25">
      <c r="A126" s="44" t="s">
        <v>53</v>
      </c>
      <c r="B126" s="45">
        <f>SUM(B124:B125)</f>
        <v>32</v>
      </c>
      <c r="C126" s="41"/>
      <c r="E126" s="43"/>
      <c r="F126" s="61"/>
      <c r="G126" s="61"/>
      <c r="H126" s="61"/>
    </row>
    <row r="127" spans="1:8" ht="11.25" customHeight="1" x14ac:dyDescent="0.25">
      <c r="C127" s="41"/>
      <c r="E127" s="47" t="s">
        <v>54</v>
      </c>
      <c r="F127" s="61"/>
      <c r="G127" s="61"/>
      <c r="H127" s="61"/>
    </row>
    <row r="128" spans="1:8" ht="11.25" customHeight="1" x14ac:dyDescent="0.25">
      <c r="C128" s="41"/>
      <c r="E128" s="43" t="s">
        <v>55</v>
      </c>
      <c r="F128" s="61"/>
      <c r="G128" s="61"/>
      <c r="H128" s="61"/>
    </row>
    <row r="129" spans="1:8" ht="15.95" customHeight="1" x14ac:dyDescent="0.25">
      <c r="A129" s="48">
        <v>1</v>
      </c>
      <c r="B129" s="80">
        <v>6868</v>
      </c>
      <c r="C129" s="81" t="s">
        <v>122</v>
      </c>
      <c r="D129" s="82" t="s">
        <v>19</v>
      </c>
      <c r="E129" s="23" t="s">
        <v>123</v>
      </c>
      <c r="F129" s="24"/>
      <c r="G129" s="24"/>
      <c r="H129" s="24"/>
    </row>
    <row r="130" spans="1:8" ht="15.95" customHeight="1" x14ac:dyDescent="0.25">
      <c r="A130" s="48">
        <v>2</v>
      </c>
      <c r="B130" s="80">
        <v>6869</v>
      </c>
      <c r="C130" s="73" t="s">
        <v>124</v>
      </c>
      <c r="D130" s="74" t="s">
        <v>19</v>
      </c>
      <c r="E130" s="23" t="s">
        <v>123</v>
      </c>
      <c r="F130" s="24"/>
      <c r="G130" s="24"/>
      <c r="H130" s="24"/>
    </row>
    <row r="131" spans="1:8" ht="15.95" customHeight="1" x14ac:dyDescent="0.25">
      <c r="A131" s="48">
        <v>3</v>
      </c>
      <c r="B131" s="80">
        <v>6870</v>
      </c>
      <c r="C131" s="71" t="s">
        <v>125</v>
      </c>
      <c r="D131" s="72" t="s">
        <v>19</v>
      </c>
      <c r="E131" s="23" t="s">
        <v>123</v>
      </c>
      <c r="F131" s="24"/>
      <c r="G131" s="24"/>
      <c r="H131" s="24"/>
    </row>
    <row r="132" spans="1:8" ht="15.95" customHeight="1" x14ac:dyDescent="0.25">
      <c r="A132" s="48">
        <v>4</v>
      </c>
      <c r="B132" s="80">
        <v>6871</v>
      </c>
      <c r="C132" s="73" t="s">
        <v>126</v>
      </c>
      <c r="D132" s="74" t="s">
        <v>19</v>
      </c>
      <c r="E132" s="23" t="s">
        <v>123</v>
      </c>
      <c r="F132" s="24"/>
      <c r="G132" s="24"/>
      <c r="H132" s="24"/>
    </row>
    <row r="133" spans="1:8" ht="15.95" customHeight="1" x14ac:dyDescent="0.25">
      <c r="A133" s="48">
        <v>5</v>
      </c>
      <c r="B133" s="80">
        <v>6872</v>
      </c>
      <c r="C133" s="73" t="s">
        <v>127</v>
      </c>
      <c r="D133" s="74" t="s">
        <v>24</v>
      </c>
      <c r="E133" s="23" t="s">
        <v>123</v>
      </c>
      <c r="F133" s="24"/>
      <c r="G133" s="24"/>
      <c r="H133" s="24"/>
    </row>
    <row r="134" spans="1:8" ht="15.95" customHeight="1" x14ac:dyDescent="0.25">
      <c r="A134" s="48">
        <v>6</v>
      </c>
      <c r="B134" s="80">
        <v>6873</v>
      </c>
      <c r="C134" s="73" t="s">
        <v>128</v>
      </c>
      <c r="D134" s="74" t="s">
        <v>24</v>
      </c>
      <c r="E134" s="23" t="s">
        <v>123</v>
      </c>
      <c r="F134" s="24"/>
      <c r="G134" s="24"/>
      <c r="H134" s="24"/>
    </row>
    <row r="135" spans="1:8" ht="15.95" customHeight="1" x14ac:dyDescent="0.25">
      <c r="A135" s="48">
        <v>7</v>
      </c>
      <c r="B135" s="80">
        <v>6874</v>
      </c>
      <c r="C135" s="75" t="s">
        <v>412</v>
      </c>
      <c r="D135" s="76" t="s">
        <v>24</v>
      </c>
      <c r="E135" s="23" t="s">
        <v>123</v>
      </c>
      <c r="F135" s="24"/>
      <c r="G135" s="24"/>
      <c r="H135" s="24"/>
    </row>
    <row r="136" spans="1:8" ht="15.95" customHeight="1" x14ac:dyDescent="0.25">
      <c r="A136" s="48">
        <v>8</v>
      </c>
      <c r="B136" s="80">
        <v>6875</v>
      </c>
      <c r="C136" s="71" t="s">
        <v>129</v>
      </c>
      <c r="D136" s="72" t="s">
        <v>24</v>
      </c>
      <c r="E136" s="23" t="s">
        <v>123</v>
      </c>
      <c r="F136" s="24"/>
      <c r="G136" s="24"/>
      <c r="H136" s="24"/>
    </row>
    <row r="137" spans="1:8" ht="15.95" customHeight="1" x14ac:dyDescent="0.25">
      <c r="A137" s="48">
        <v>9</v>
      </c>
      <c r="B137" s="80">
        <v>6876</v>
      </c>
      <c r="C137" s="73" t="s">
        <v>130</v>
      </c>
      <c r="D137" s="74" t="s">
        <v>24</v>
      </c>
      <c r="E137" s="23" t="s">
        <v>123</v>
      </c>
      <c r="F137" s="24"/>
      <c r="G137" s="24"/>
      <c r="H137" s="24"/>
    </row>
    <row r="138" spans="1:8" ht="15.95" customHeight="1" x14ac:dyDescent="0.25">
      <c r="A138" s="48">
        <v>10</v>
      </c>
      <c r="B138" s="80">
        <v>6877</v>
      </c>
      <c r="C138" s="71" t="s">
        <v>131</v>
      </c>
      <c r="D138" s="76" t="s">
        <v>24</v>
      </c>
      <c r="E138" s="23" t="s">
        <v>123</v>
      </c>
      <c r="F138" s="24"/>
      <c r="G138" s="24"/>
      <c r="H138" s="24"/>
    </row>
    <row r="139" spans="1:8" ht="15.95" customHeight="1" x14ac:dyDescent="0.25">
      <c r="A139" s="48">
        <v>11</v>
      </c>
      <c r="B139" s="80">
        <v>6878</v>
      </c>
      <c r="C139" s="71" t="s">
        <v>132</v>
      </c>
      <c r="D139" s="76" t="s">
        <v>19</v>
      </c>
      <c r="E139" s="23" t="s">
        <v>123</v>
      </c>
      <c r="F139" s="24"/>
      <c r="G139" s="24"/>
      <c r="H139" s="24"/>
    </row>
    <row r="140" spans="1:8" ht="15.95" customHeight="1" x14ac:dyDescent="0.25">
      <c r="A140" s="145">
        <v>12</v>
      </c>
      <c r="B140" s="146">
        <v>6901</v>
      </c>
      <c r="C140" s="147" t="s">
        <v>414</v>
      </c>
      <c r="D140" s="148" t="s">
        <v>19</v>
      </c>
      <c r="E140" s="149" t="s">
        <v>123</v>
      </c>
      <c r="F140" s="24"/>
      <c r="G140" s="24"/>
      <c r="H140" s="24"/>
    </row>
    <row r="141" spans="1:8" ht="15.95" customHeight="1" x14ac:dyDescent="0.25">
      <c r="A141" s="48">
        <v>13</v>
      </c>
      <c r="B141" s="80">
        <v>6879</v>
      </c>
      <c r="C141" s="73" t="s">
        <v>133</v>
      </c>
      <c r="D141" s="74" t="s">
        <v>19</v>
      </c>
      <c r="E141" s="23" t="s">
        <v>123</v>
      </c>
      <c r="F141" s="24"/>
      <c r="G141" s="24"/>
      <c r="H141" s="24"/>
    </row>
    <row r="142" spans="1:8" ht="15.95" customHeight="1" x14ac:dyDescent="0.25">
      <c r="A142" s="48">
        <v>14</v>
      </c>
      <c r="B142" s="80">
        <v>6880</v>
      </c>
      <c r="C142" s="51" t="s">
        <v>134</v>
      </c>
      <c r="D142" s="52" t="s">
        <v>24</v>
      </c>
      <c r="E142" s="23" t="s">
        <v>123</v>
      </c>
      <c r="F142" s="24"/>
      <c r="G142" s="24"/>
      <c r="H142" s="24"/>
    </row>
    <row r="143" spans="1:8" ht="15.95" customHeight="1" x14ac:dyDescent="0.25">
      <c r="A143" s="48">
        <v>15</v>
      </c>
      <c r="B143" s="80">
        <v>6881</v>
      </c>
      <c r="C143" s="51" t="s">
        <v>135</v>
      </c>
      <c r="D143" s="52" t="s">
        <v>24</v>
      </c>
      <c r="E143" s="23" t="s">
        <v>123</v>
      </c>
      <c r="F143" s="24"/>
      <c r="G143" s="24"/>
      <c r="H143" s="24"/>
    </row>
    <row r="144" spans="1:8" ht="15.95" customHeight="1" x14ac:dyDescent="0.25">
      <c r="A144" s="48">
        <v>16</v>
      </c>
      <c r="B144" s="80">
        <v>6882</v>
      </c>
      <c r="C144" s="71" t="s">
        <v>136</v>
      </c>
      <c r="D144" s="76" t="s">
        <v>24</v>
      </c>
      <c r="E144" s="23" t="s">
        <v>123</v>
      </c>
      <c r="F144" s="24"/>
      <c r="G144" s="24"/>
      <c r="H144" s="24"/>
    </row>
    <row r="145" spans="1:8" ht="15.95" customHeight="1" x14ac:dyDescent="0.25">
      <c r="A145" s="48">
        <v>17</v>
      </c>
      <c r="B145" s="80">
        <v>6883</v>
      </c>
      <c r="C145" s="75" t="s">
        <v>415</v>
      </c>
      <c r="D145" s="72" t="s">
        <v>19</v>
      </c>
      <c r="E145" s="23" t="s">
        <v>123</v>
      </c>
      <c r="F145" s="24"/>
      <c r="G145" s="24"/>
      <c r="H145" s="24"/>
    </row>
    <row r="146" spans="1:8" ht="15.95" customHeight="1" x14ac:dyDescent="0.25">
      <c r="A146" s="48">
        <v>18</v>
      </c>
      <c r="B146" s="80">
        <v>6884</v>
      </c>
      <c r="C146" s="73" t="s">
        <v>137</v>
      </c>
      <c r="D146" s="74" t="s">
        <v>19</v>
      </c>
      <c r="E146" s="23" t="s">
        <v>123</v>
      </c>
      <c r="F146" s="24"/>
      <c r="G146" s="24"/>
      <c r="H146" s="24"/>
    </row>
    <row r="147" spans="1:8" ht="15.95" customHeight="1" x14ac:dyDescent="0.25">
      <c r="A147" s="48">
        <v>19</v>
      </c>
      <c r="B147" s="80">
        <v>6885</v>
      </c>
      <c r="C147" s="71" t="s">
        <v>138</v>
      </c>
      <c r="D147" s="72" t="s">
        <v>24</v>
      </c>
      <c r="E147" s="23" t="s">
        <v>123</v>
      </c>
      <c r="F147" s="24"/>
      <c r="G147" s="24"/>
      <c r="H147" s="24"/>
    </row>
    <row r="148" spans="1:8" ht="15.95" customHeight="1" x14ac:dyDescent="0.25">
      <c r="A148" s="48">
        <v>20</v>
      </c>
      <c r="B148" s="80">
        <v>6886</v>
      </c>
      <c r="C148" s="71" t="s">
        <v>139</v>
      </c>
      <c r="D148" s="72" t="s">
        <v>24</v>
      </c>
      <c r="E148" s="23" t="s">
        <v>123</v>
      </c>
      <c r="F148" s="24"/>
      <c r="G148" s="24"/>
      <c r="H148" s="24"/>
    </row>
    <row r="149" spans="1:8" ht="15.95" customHeight="1" x14ac:dyDescent="0.25">
      <c r="A149" s="48">
        <v>21</v>
      </c>
      <c r="B149" s="80">
        <v>6887</v>
      </c>
      <c r="C149" s="71" t="s">
        <v>140</v>
      </c>
      <c r="D149" s="72" t="s">
        <v>24</v>
      </c>
      <c r="E149" s="23" t="s">
        <v>123</v>
      </c>
      <c r="F149" s="24"/>
      <c r="G149" s="24"/>
      <c r="H149" s="24"/>
    </row>
    <row r="150" spans="1:8" ht="15.95" customHeight="1" x14ac:dyDescent="0.25">
      <c r="A150" s="48">
        <v>22</v>
      </c>
      <c r="B150" s="80">
        <v>6888</v>
      </c>
      <c r="C150" s="71" t="s">
        <v>141</v>
      </c>
      <c r="D150" s="76" t="s">
        <v>24</v>
      </c>
      <c r="E150" s="23" t="s">
        <v>123</v>
      </c>
      <c r="F150" s="24"/>
      <c r="G150" s="24"/>
      <c r="H150" s="24"/>
    </row>
    <row r="151" spans="1:8" ht="15.95" customHeight="1" x14ac:dyDescent="0.25">
      <c r="A151" s="48">
        <v>23</v>
      </c>
      <c r="B151" s="80">
        <v>6889</v>
      </c>
      <c r="C151" s="73" t="s">
        <v>142</v>
      </c>
      <c r="D151" s="74" t="s">
        <v>24</v>
      </c>
      <c r="E151" s="83" t="s">
        <v>123</v>
      </c>
      <c r="F151" s="24"/>
      <c r="G151" s="24"/>
      <c r="H151" s="24"/>
    </row>
    <row r="152" spans="1:8" ht="15.95" customHeight="1" x14ac:dyDescent="0.25">
      <c r="A152" s="48">
        <v>24</v>
      </c>
      <c r="B152" s="80">
        <v>6890</v>
      </c>
      <c r="C152" s="73" t="s">
        <v>143</v>
      </c>
      <c r="D152" s="74" t="s">
        <v>24</v>
      </c>
      <c r="E152" s="23" t="s">
        <v>123</v>
      </c>
      <c r="F152" s="24"/>
      <c r="G152" s="24"/>
      <c r="H152" s="24"/>
    </row>
    <row r="153" spans="1:8" ht="15.95" customHeight="1" x14ac:dyDescent="0.25">
      <c r="A153" s="48">
        <v>25</v>
      </c>
      <c r="B153" s="80">
        <v>6891</v>
      </c>
      <c r="C153" s="73" t="s">
        <v>144</v>
      </c>
      <c r="D153" s="74" t="s">
        <v>24</v>
      </c>
      <c r="E153" s="23" t="s">
        <v>123</v>
      </c>
      <c r="F153" s="24"/>
      <c r="G153" s="24"/>
      <c r="H153" s="24"/>
    </row>
    <row r="154" spans="1:8" ht="15.95" customHeight="1" x14ac:dyDescent="0.25">
      <c r="A154" s="48">
        <v>26</v>
      </c>
      <c r="B154" s="80">
        <v>6892</v>
      </c>
      <c r="C154" s="73" t="s">
        <v>145</v>
      </c>
      <c r="D154" s="74" t="s">
        <v>19</v>
      </c>
      <c r="E154" s="23" t="s">
        <v>123</v>
      </c>
      <c r="F154" s="24"/>
      <c r="G154" s="24"/>
      <c r="H154" s="24"/>
    </row>
    <row r="155" spans="1:8" ht="15.95" customHeight="1" x14ac:dyDescent="0.25">
      <c r="A155" s="48">
        <v>27</v>
      </c>
      <c r="B155" s="80">
        <v>6893</v>
      </c>
      <c r="C155" s="71" t="s">
        <v>146</v>
      </c>
      <c r="D155" s="72" t="s">
        <v>19</v>
      </c>
      <c r="E155" s="23" t="s">
        <v>123</v>
      </c>
      <c r="F155" s="24"/>
      <c r="G155" s="24"/>
      <c r="H155" s="24"/>
    </row>
    <row r="156" spans="1:8" ht="15.95" customHeight="1" x14ac:dyDescent="0.25">
      <c r="A156" s="48">
        <v>28</v>
      </c>
      <c r="B156" s="80">
        <v>6894</v>
      </c>
      <c r="C156" s="73" t="s">
        <v>147</v>
      </c>
      <c r="D156" s="74" t="s">
        <v>24</v>
      </c>
      <c r="E156" s="23" t="s">
        <v>123</v>
      </c>
      <c r="F156" s="24"/>
      <c r="G156" s="24"/>
      <c r="H156" s="24"/>
    </row>
    <row r="157" spans="1:8" ht="15.95" customHeight="1" x14ac:dyDescent="0.25">
      <c r="A157" s="48">
        <v>29</v>
      </c>
      <c r="B157" s="80">
        <v>6895</v>
      </c>
      <c r="C157" s="73" t="s">
        <v>148</v>
      </c>
      <c r="D157" s="74" t="s">
        <v>19</v>
      </c>
      <c r="E157" s="23" t="s">
        <v>123</v>
      </c>
      <c r="F157" s="24"/>
      <c r="G157" s="24"/>
      <c r="H157" s="24"/>
    </row>
    <row r="158" spans="1:8" ht="15.95" customHeight="1" x14ac:dyDescent="0.25">
      <c r="A158" s="48">
        <v>30</v>
      </c>
      <c r="B158" s="80">
        <v>6897</v>
      </c>
      <c r="C158" s="71" t="s">
        <v>149</v>
      </c>
      <c r="D158" s="72" t="s">
        <v>24</v>
      </c>
      <c r="E158" s="23" t="s">
        <v>123</v>
      </c>
      <c r="F158" s="24"/>
      <c r="G158" s="24"/>
      <c r="H158" s="24"/>
    </row>
    <row r="159" spans="1:8" ht="15.95" customHeight="1" x14ac:dyDescent="0.25">
      <c r="A159" s="48">
        <v>31</v>
      </c>
      <c r="B159" s="80">
        <v>6898</v>
      </c>
      <c r="C159" s="84" t="s">
        <v>150</v>
      </c>
      <c r="D159" s="85" t="s">
        <v>19</v>
      </c>
      <c r="E159" s="23" t="s">
        <v>123</v>
      </c>
      <c r="F159" s="24"/>
      <c r="G159" s="24"/>
      <c r="H159" s="24"/>
    </row>
    <row r="160" spans="1:8" ht="15.95" customHeight="1" x14ac:dyDescent="0.25">
      <c r="A160" s="48">
        <v>32</v>
      </c>
      <c r="B160" s="80">
        <v>6899</v>
      </c>
      <c r="C160" s="25" t="s">
        <v>151</v>
      </c>
      <c r="D160" s="50" t="s">
        <v>19</v>
      </c>
      <c r="E160" s="23" t="s">
        <v>123</v>
      </c>
      <c r="F160" s="24"/>
      <c r="G160" s="24"/>
      <c r="H160" s="24"/>
    </row>
    <row r="161" spans="1:5" ht="9.75" customHeight="1" x14ac:dyDescent="0.25">
      <c r="B161" s="86"/>
      <c r="C161" s="87"/>
      <c r="D161" s="88"/>
    </row>
    <row r="162" spans="1:5" ht="15.75" x14ac:dyDescent="0.25">
      <c r="A162" s="39" t="s">
        <v>50</v>
      </c>
      <c r="B162" s="35"/>
      <c r="C162" s="89"/>
      <c r="E162" s="43" t="s">
        <v>51</v>
      </c>
    </row>
    <row r="163" spans="1:5" ht="15.75" x14ac:dyDescent="0.25">
      <c r="A163" s="44" t="s">
        <v>19</v>
      </c>
      <c r="B163" s="45">
        <f>COUNTIF($D$129:$D$160,A163)</f>
        <v>14</v>
      </c>
      <c r="C163" s="89"/>
      <c r="E163" s="43" t="s">
        <v>426</v>
      </c>
    </row>
    <row r="164" spans="1:5" ht="15.75" x14ac:dyDescent="0.25">
      <c r="A164" s="44" t="s">
        <v>24</v>
      </c>
      <c r="B164" s="45">
        <f>COUNTIF($D$129:$D$160,A164)</f>
        <v>18</v>
      </c>
      <c r="C164" s="89"/>
      <c r="E164" s="43"/>
    </row>
    <row r="165" spans="1:5" ht="15.75" x14ac:dyDescent="0.25">
      <c r="A165" s="44" t="s">
        <v>53</v>
      </c>
      <c r="B165" s="45">
        <f>SUM(B163:B164)</f>
        <v>32</v>
      </c>
      <c r="C165" s="89"/>
      <c r="E165" s="43"/>
    </row>
    <row r="166" spans="1:5" ht="11.25" customHeight="1" x14ac:dyDescent="0.25">
      <c r="C166" s="89"/>
      <c r="E166" s="47" t="s">
        <v>54</v>
      </c>
    </row>
    <row r="167" spans="1:5" ht="11.25" customHeight="1" x14ac:dyDescent="0.25">
      <c r="C167" s="89"/>
      <c r="E167" s="43" t="s">
        <v>55</v>
      </c>
    </row>
    <row r="168" spans="1:5" ht="11.25" customHeight="1" x14ac:dyDescent="0.25"/>
    <row r="172" spans="1:5" x14ac:dyDescent="0.25">
      <c r="A172" s="5" t="s">
        <v>152</v>
      </c>
    </row>
    <row r="173" spans="1:5" x14ac:dyDescent="0.25">
      <c r="A173" s="5" t="s">
        <v>19</v>
      </c>
      <c r="B173" s="46">
        <f>B163+B124+B45+B85</f>
        <v>58</v>
      </c>
    </row>
    <row r="174" spans="1:5" x14ac:dyDescent="0.25">
      <c r="A174" s="5" t="s">
        <v>24</v>
      </c>
      <c r="B174" s="46">
        <f>B164+B125+B86+B46</f>
        <v>69</v>
      </c>
    </row>
    <row r="175" spans="1:5" x14ac:dyDescent="0.25">
      <c r="B175" s="46">
        <f>SUM(B173:B174)</f>
        <v>127</v>
      </c>
    </row>
  </sheetData>
  <mergeCells count="11">
    <mergeCell ref="H10:H11"/>
    <mergeCell ref="A6:H6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</mergeCells>
  <pageMargins left="0.51181102362204722" right="0.27559055118110237" top="0.55000000000000004" bottom="1.4173228346456694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538B-1C01-48E0-BA2E-0AF2A15BC80C}">
  <sheetPr>
    <tabColor rgb="FF00B050"/>
  </sheetPr>
  <dimension ref="A1:AN195"/>
  <sheetViews>
    <sheetView zoomScale="90" zoomScaleNormal="90" workbookViewId="0">
      <selection activeCell="A8" sqref="A8"/>
    </sheetView>
  </sheetViews>
  <sheetFormatPr defaultRowHeight="15" x14ac:dyDescent="0.25"/>
  <cols>
    <col min="1" max="1" width="6.140625" style="161" customWidth="1"/>
    <col min="2" max="2" width="5.7109375" style="196" customWidth="1"/>
    <col min="3" max="3" width="5.7109375" style="196" hidden="1" customWidth="1"/>
    <col min="4" max="4" width="36.5703125" style="161" customWidth="1"/>
    <col min="5" max="5" width="4.42578125" style="170" customWidth="1"/>
    <col min="6" max="6" width="6.85546875" style="161" customWidth="1"/>
    <col min="7" max="14" width="3.28515625" style="161" customWidth="1"/>
    <col min="15" max="26" width="3.42578125" style="161" customWidth="1"/>
    <col min="27" max="33" width="3.85546875" style="161" customWidth="1"/>
    <col min="34" max="35" width="4" style="161" customWidth="1"/>
    <col min="36" max="39" width="3.7109375" style="161" customWidth="1"/>
    <col min="40" max="16384" width="9.140625" style="161"/>
  </cols>
  <sheetData>
    <row r="1" spans="1:40" ht="15.75" x14ac:dyDescent="0.25">
      <c r="A1" s="157" t="s">
        <v>0</v>
      </c>
      <c r="B1" s="158"/>
      <c r="C1" s="158"/>
      <c r="D1" s="159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40" ht="15.75" x14ac:dyDescent="0.25">
      <c r="A2" s="157" t="s">
        <v>1</v>
      </c>
      <c r="B2" s="158"/>
      <c r="C2" s="158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40" ht="15.75" x14ac:dyDescent="0.25">
      <c r="A3" s="157" t="s">
        <v>2</v>
      </c>
      <c r="B3" s="158"/>
      <c r="C3" s="158"/>
      <c r="D3" s="16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40" ht="15.75" thickBot="1" x14ac:dyDescent="0.3">
      <c r="A4" s="163" t="s">
        <v>435</v>
      </c>
      <c r="B4" s="164"/>
      <c r="C4" s="164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40" ht="15.75" thickTop="1" x14ac:dyDescent="0.25">
      <c r="A5" s="166"/>
      <c r="B5" s="167"/>
      <c r="C5" s="167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</row>
    <row r="6" spans="1:40" ht="18.75" x14ac:dyDescent="0.3">
      <c r="A6" s="276" t="s">
        <v>436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</row>
    <row r="7" spans="1:40" ht="18.75" x14ac:dyDescent="0.3">
      <c r="A7" s="276" t="s">
        <v>624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</row>
    <row r="8" spans="1:40" x14ac:dyDescent="0.25">
      <c r="A8" s="166"/>
      <c r="B8" s="167"/>
      <c r="C8" s="167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</row>
    <row r="9" spans="1:40" ht="15.75" x14ac:dyDescent="0.25">
      <c r="A9" s="168" t="s">
        <v>6</v>
      </c>
      <c r="B9" s="169"/>
      <c r="C9" s="169"/>
      <c r="Q9" s="171"/>
      <c r="V9" s="166"/>
      <c r="W9" s="172"/>
      <c r="X9" s="173"/>
      <c r="Y9" s="160"/>
      <c r="Z9" s="160"/>
      <c r="AA9" s="160"/>
      <c r="AI9" s="171" t="s">
        <v>7</v>
      </c>
    </row>
    <row r="10" spans="1:40" ht="6" customHeight="1" x14ac:dyDescent="0.25">
      <c r="A10" s="168"/>
      <c r="B10" s="169"/>
      <c r="C10" s="169"/>
      <c r="N10" s="171"/>
      <c r="Q10" s="171"/>
      <c r="V10" s="166"/>
      <c r="W10" s="172"/>
      <c r="X10" s="173"/>
      <c r="Y10" s="160"/>
      <c r="Z10" s="160"/>
      <c r="AA10" s="160"/>
    </row>
    <row r="11" spans="1:40" ht="15.75" x14ac:dyDescent="0.25">
      <c r="A11" s="277" t="s">
        <v>8</v>
      </c>
      <c r="B11" s="280" t="s">
        <v>9</v>
      </c>
      <c r="C11" s="212"/>
      <c r="D11" s="283" t="s">
        <v>10</v>
      </c>
      <c r="E11" s="283" t="s">
        <v>11</v>
      </c>
      <c r="F11" s="283" t="s">
        <v>12</v>
      </c>
      <c r="G11" s="286" t="s">
        <v>437</v>
      </c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9" t="s">
        <v>438</v>
      </c>
      <c r="AB11" s="286" t="s">
        <v>439</v>
      </c>
      <c r="AC11" s="286"/>
      <c r="AD11" s="286"/>
      <c r="AE11" s="286"/>
      <c r="AF11" s="286"/>
      <c r="AG11" s="286"/>
      <c r="AH11" s="286"/>
      <c r="AI11" s="286"/>
      <c r="AJ11" s="289" t="s">
        <v>438</v>
      </c>
      <c r="AK11" s="289" t="s">
        <v>440</v>
      </c>
      <c r="AL11" s="289" t="s">
        <v>441</v>
      </c>
      <c r="AM11" s="289" t="s">
        <v>442</v>
      </c>
      <c r="AN11" s="174"/>
    </row>
    <row r="12" spans="1:40" ht="24.75" customHeight="1" x14ac:dyDescent="0.25">
      <c r="A12" s="278"/>
      <c r="B12" s="281"/>
      <c r="C12" s="213"/>
      <c r="D12" s="284"/>
      <c r="E12" s="284"/>
      <c r="F12" s="284"/>
      <c r="G12" s="273" t="s">
        <v>443</v>
      </c>
      <c r="H12" s="274"/>
      <c r="I12" s="274"/>
      <c r="J12" s="275"/>
      <c r="K12" s="273" t="s">
        <v>444</v>
      </c>
      <c r="L12" s="274"/>
      <c r="M12" s="274"/>
      <c r="N12" s="275"/>
      <c r="O12" s="273" t="s">
        <v>445</v>
      </c>
      <c r="P12" s="274"/>
      <c r="Q12" s="274"/>
      <c r="R12" s="275"/>
      <c r="S12" s="273" t="s">
        <v>446</v>
      </c>
      <c r="T12" s="274"/>
      <c r="U12" s="274"/>
      <c r="V12" s="275"/>
      <c r="W12" s="273" t="s">
        <v>447</v>
      </c>
      <c r="X12" s="274"/>
      <c r="Y12" s="274"/>
      <c r="Z12" s="275"/>
      <c r="AA12" s="289"/>
      <c r="AB12" s="305" t="s">
        <v>448</v>
      </c>
      <c r="AC12" s="306"/>
      <c r="AD12" s="305" t="s">
        <v>449</v>
      </c>
      <c r="AE12" s="306"/>
      <c r="AF12" s="307" t="s">
        <v>450</v>
      </c>
      <c r="AG12" s="308"/>
      <c r="AH12" s="309" t="s">
        <v>451</v>
      </c>
      <c r="AI12" s="310"/>
      <c r="AJ12" s="289"/>
      <c r="AK12" s="289"/>
      <c r="AL12" s="289"/>
      <c r="AM12" s="289"/>
      <c r="AN12" s="174"/>
    </row>
    <row r="13" spans="1:40" ht="44.25" customHeight="1" x14ac:dyDescent="0.25">
      <c r="A13" s="279"/>
      <c r="B13" s="282"/>
      <c r="C13" s="214"/>
      <c r="D13" s="285"/>
      <c r="E13" s="285"/>
      <c r="F13" s="285"/>
      <c r="G13" s="175" t="s">
        <v>452</v>
      </c>
      <c r="H13" s="175" t="s">
        <v>453</v>
      </c>
      <c r="I13" s="175" t="s">
        <v>454</v>
      </c>
      <c r="J13" s="175" t="s">
        <v>455</v>
      </c>
      <c r="K13" s="175" t="s">
        <v>452</v>
      </c>
      <c r="L13" s="175" t="s">
        <v>453</v>
      </c>
      <c r="M13" s="175" t="s">
        <v>454</v>
      </c>
      <c r="N13" s="175" t="s">
        <v>455</v>
      </c>
      <c r="O13" s="176" t="s">
        <v>452</v>
      </c>
      <c r="P13" s="176" t="s">
        <v>453</v>
      </c>
      <c r="Q13" s="176" t="s">
        <v>454</v>
      </c>
      <c r="R13" s="176" t="s">
        <v>455</v>
      </c>
      <c r="S13" s="176" t="s">
        <v>452</v>
      </c>
      <c r="T13" s="176" t="s">
        <v>453</v>
      </c>
      <c r="U13" s="176" t="s">
        <v>454</v>
      </c>
      <c r="V13" s="176" t="s">
        <v>455</v>
      </c>
      <c r="W13" s="176" t="s">
        <v>452</v>
      </c>
      <c r="X13" s="176" t="s">
        <v>453</v>
      </c>
      <c r="Y13" s="176" t="s">
        <v>454</v>
      </c>
      <c r="Z13" s="176" t="s">
        <v>455</v>
      </c>
      <c r="AA13" s="290"/>
      <c r="AB13" s="177">
        <v>1</v>
      </c>
      <c r="AC13" s="177">
        <v>2</v>
      </c>
      <c r="AD13" s="177">
        <v>1</v>
      </c>
      <c r="AE13" s="177">
        <v>2</v>
      </c>
      <c r="AF13" s="177">
        <v>1</v>
      </c>
      <c r="AG13" s="177">
        <v>2</v>
      </c>
      <c r="AH13" s="177">
        <v>1</v>
      </c>
      <c r="AI13" s="177">
        <v>2</v>
      </c>
      <c r="AJ13" s="290"/>
      <c r="AK13" s="290"/>
      <c r="AL13" s="290"/>
      <c r="AM13" s="290"/>
      <c r="AN13" s="174"/>
    </row>
    <row r="14" spans="1:40" ht="18.75" customHeight="1" x14ac:dyDescent="0.25">
      <c r="A14" s="178">
        <v>1</v>
      </c>
      <c r="B14" s="20">
        <v>6645</v>
      </c>
      <c r="C14" s="20" t="str">
        <f>"22"&amp;B14</f>
        <v>226645</v>
      </c>
      <c r="D14" s="108" t="s">
        <v>153</v>
      </c>
      <c r="E14" s="109" t="s">
        <v>19</v>
      </c>
      <c r="F14" s="110" t="s">
        <v>282</v>
      </c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80"/>
      <c r="S14" s="180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</row>
    <row r="15" spans="1:40" ht="18.75" customHeight="1" x14ac:dyDescent="0.25">
      <c r="A15" s="178">
        <v>2</v>
      </c>
      <c r="B15" s="20">
        <v>6646</v>
      </c>
      <c r="C15" s="20" t="str">
        <f t="shared" ref="C15:C45" si="0">"22"&amp;B15</f>
        <v>226646</v>
      </c>
      <c r="D15" s="108" t="s">
        <v>155</v>
      </c>
      <c r="E15" s="110" t="s">
        <v>19</v>
      </c>
      <c r="F15" s="110" t="s">
        <v>282</v>
      </c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  <c r="S15" s="180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</row>
    <row r="16" spans="1:40" ht="18.75" customHeight="1" x14ac:dyDescent="0.3">
      <c r="A16" s="178">
        <v>3</v>
      </c>
      <c r="B16" s="20">
        <v>6647</v>
      </c>
      <c r="C16" s="20" t="str">
        <f t="shared" si="0"/>
        <v>226647</v>
      </c>
      <c r="D16" s="108" t="s">
        <v>156</v>
      </c>
      <c r="E16" s="109" t="s">
        <v>24</v>
      </c>
      <c r="F16" s="110" t="s">
        <v>282</v>
      </c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2"/>
      <c r="T16" s="181"/>
      <c r="U16" s="181"/>
      <c r="V16" s="183"/>
      <c r="W16" s="183"/>
      <c r="X16" s="183"/>
      <c r="Y16" s="183"/>
      <c r="Z16" s="183"/>
      <c r="AA16" s="183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</row>
    <row r="17" spans="1:39" ht="18.75" customHeight="1" x14ac:dyDescent="0.25">
      <c r="A17" s="178">
        <v>4</v>
      </c>
      <c r="B17" s="20">
        <v>6648</v>
      </c>
      <c r="C17" s="20" t="str">
        <f t="shared" si="0"/>
        <v>226648</v>
      </c>
      <c r="D17" s="108" t="s">
        <v>157</v>
      </c>
      <c r="E17" s="109" t="s">
        <v>24</v>
      </c>
      <c r="F17" s="110" t="s">
        <v>282</v>
      </c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80"/>
      <c r="S17" s="182"/>
      <c r="T17" s="181"/>
      <c r="U17" s="181"/>
      <c r="V17" s="181"/>
      <c r="W17" s="184"/>
      <c r="X17" s="184"/>
      <c r="Y17" s="184"/>
      <c r="Z17" s="184"/>
      <c r="AA17" s="184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</row>
    <row r="18" spans="1:39" ht="18.75" customHeight="1" x14ac:dyDescent="0.25">
      <c r="A18" s="178">
        <v>5</v>
      </c>
      <c r="B18" s="20">
        <v>6649</v>
      </c>
      <c r="C18" s="20" t="str">
        <f t="shared" si="0"/>
        <v>226649</v>
      </c>
      <c r="D18" s="108" t="s">
        <v>158</v>
      </c>
      <c r="E18" s="110" t="s">
        <v>19</v>
      </c>
      <c r="F18" s="110" t="s">
        <v>282</v>
      </c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80"/>
      <c r="S18" s="180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</row>
    <row r="19" spans="1:39" ht="18.75" customHeight="1" x14ac:dyDescent="0.25">
      <c r="A19" s="185">
        <v>6</v>
      </c>
      <c r="B19" s="20">
        <v>6650</v>
      </c>
      <c r="C19" s="20" t="str">
        <f t="shared" si="0"/>
        <v>226650</v>
      </c>
      <c r="D19" s="108" t="s">
        <v>159</v>
      </c>
      <c r="E19" s="110" t="s">
        <v>19</v>
      </c>
      <c r="F19" s="110" t="s">
        <v>282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80"/>
      <c r="S19" s="182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</row>
    <row r="20" spans="1:39" ht="18.75" customHeight="1" x14ac:dyDescent="0.25">
      <c r="A20" s="178">
        <v>7</v>
      </c>
      <c r="B20" s="20">
        <v>6651</v>
      </c>
      <c r="C20" s="20" t="str">
        <f t="shared" si="0"/>
        <v>226651</v>
      </c>
      <c r="D20" s="108" t="s">
        <v>160</v>
      </c>
      <c r="E20" s="109" t="s">
        <v>24</v>
      </c>
      <c r="F20" s="110" t="s">
        <v>282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0"/>
      <c r="S20" s="182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</row>
    <row r="21" spans="1:39" ht="18.75" customHeight="1" x14ac:dyDescent="0.25">
      <c r="A21" s="178">
        <v>8</v>
      </c>
      <c r="B21" s="20">
        <v>6652</v>
      </c>
      <c r="C21" s="20" t="str">
        <f t="shared" si="0"/>
        <v>226652</v>
      </c>
      <c r="D21" s="108" t="s">
        <v>161</v>
      </c>
      <c r="E21" s="109" t="s">
        <v>24</v>
      </c>
      <c r="F21" s="110" t="s">
        <v>282</v>
      </c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80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</row>
    <row r="22" spans="1:39" ht="18.75" customHeight="1" x14ac:dyDescent="0.25">
      <c r="A22" s="178">
        <v>9</v>
      </c>
      <c r="B22" s="20">
        <v>6653</v>
      </c>
      <c r="C22" s="20" t="str">
        <f t="shared" si="0"/>
        <v>226653</v>
      </c>
      <c r="D22" s="108" t="s">
        <v>162</v>
      </c>
      <c r="E22" s="110" t="s">
        <v>19</v>
      </c>
      <c r="F22" s="110" t="s">
        <v>282</v>
      </c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</row>
    <row r="23" spans="1:39" ht="18.75" customHeight="1" x14ac:dyDescent="0.25">
      <c r="A23" s="178">
        <v>10</v>
      </c>
      <c r="B23" s="20">
        <v>6654</v>
      </c>
      <c r="C23" s="20" t="str">
        <f t="shared" si="0"/>
        <v>226654</v>
      </c>
      <c r="D23" s="108" t="s">
        <v>163</v>
      </c>
      <c r="E23" s="110" t="s">
        <v>19</v>
      </c>
      <c r="F23" s="110" t="s">
        <v>282</v>
      </c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80"/>
      <c r="S23" s="182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</row>
    <row r="24" spans="1:39" ht="18.75" customHeight="1" x14ac:dyDescent="0.25">
      <c r="A24" s="178">
        <v>11</v>
      </c>
      <c r="B24" s="20">
        <v>6655</v>
      </c>
      <c r="C24" s="20" t="str">
        <f t="shared" si="0"/>
        <v>226655</v>
      </c>
      <c r="D24" s="108" t="s">
        <v>164</v>
      </c>
      <c r="E24" s="110" t="s">
        <v>19</v>
      </c>
      <c r="F24" s="110" t="s">
        <v>282</v>
      </c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80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</row>
    <row r="25" spans="1:39" ht="18.75" customHeight="1" x14ac:dyDescent="0.25">
      <c r="A25" s="178">
        <v>12</v>
      </c>
      <c r="B25" s="20">
        <v>6656</v>
      </c>
      <c r="C25" s="20" t="str">
        <f t="shared" si="0"/>
        <v>226656</v>
      </c>
      <c r="D25" s="108" t="s">
        <v>165</v>
      </c>
      <c r="E25" s="110" t="s">
        <v>24</v>
      </c>
      <c r="F25" s="110" t="s">
        <v>282</v>
      </c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80"/>
      <c r="S25" s="182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</row>
    <row r="26" spans="1:39" ht="18.75" customHeight="1" x14ac:dyDescent="0.25">
      <c r="A26" s="178">
        <v>13</v>
      </c>
      <c r="B26" s="20">
        <v>6657</v>
      </c>
      <c r="C26" s="20" t="str">
        <f t="shared" si="0"/>
        <v>226657</v>
      </c>
      <c r="D26" s="108" t="s">
        <v>166</v>
      </c>
      <c r="E26" s="110" t="s">
        <v>24</v>
      </c>
      <c r="F26" s="110" t="s">
        <v>282</v>
      </c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80"/>
      <c r="S26" s="186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</row>
    <row r="27" spans="1:39" ht="18.75" customHeight="1" x14ac:dyDescent="0.25">
      <c r="A27" s="178">
        <v>14</v>
      </c>
      <c r="B27" s="20">
        <v>6658</v>
      </c>
      <c r="C27" s="20" t="str">
        <f t="shared" si="0"/>
        <v>226658</v>
      </c>
      <c r="D27" s="108" t="s">
        <v>167</v>
      </c>
      <c r="E27" s="110" t="s">
        <v>24</v>
      </c>
      <c r="F27" s="110" t="s">
        <v>282</v>
      </c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80"/>
      <c r="S27" s="182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</row>
    <row r="28" spans="1:39" ht="18.75" customHeight="1" x14ac:dyDescent="0.25">
      <c r="A28" s="178">
        <v>15</v>
      </c>
      <c r="B28" s="20">
        <v>6659</v>
      </c>
      <c r="C28" s="20" t="str">
        <f t="shared" si="0"/>
        <v>226659</v>
      </c>
      <c r="D28" s="108" t="s">
        <v>168</v>
      </c>
      <c r="E28" s="110" t="s">
        <v>24</v>
      </c>
      <c r="F28" s="110" t="s">
        <v>282</v>
      </c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80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</row>
    <row r="29" spans="1:39" ht="18.75" customHeight="1" x14ac:dyDescent="0.25">
      <c r="A29" s="178">
        <v>16</v>
      </c>
      <c r="B29" s="20">
        <v>6660</v>
      </c>
      <c r="C29" s="20" t="str">
        <f t="shared" si="0"/>
        <v>226660</v>
      </c>
      <c r="D29" s="108" t="s">
        <v>169</v>
      </c>
      <c r="E29" s="110" t="s">
        <v>24</v>
      </c>
      <c r="F29" s="110" t="s">
        <v>282</v>
      </c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80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</row>
    <row r="30" spans="1:39" ht="18.75" customHeight="1" x14ac:dyDescent="0.25">
      <c r="A30" s="178">
        <v>17</v>
      </c>
      <c r="B30" s="20">
        <v>6661</v>
      </c>
      <c r="C30" s="20" t="str">
        <f t="shared" si="0"/>
        <v>226661</v>
      </c>
      <c r="D30" s="108" t="s">
        <v>170</v>
      </c>
      <c r="E30" s="110" t="s">
        <v>19</v>
      </c>
      <c r="F30" s="110" t="s">
        <v>282</v>
      </c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80"/>
      <c r="S30" s="182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</row>
    <row r="31" spans="1:39" ht="18.75" customHeight="1" x14ac:dyDescent="0.25">
      <c r="A31" s="178">
        <v>18</v>
      </c>
      <c r="B31" s="20">
        <v>6662</v>
      </c>
      <c r="C31" s="20" t="str">
        <f t="shared" si="0"/>
        <v>226662</v>
      </c>
      <c r="D31" s="108" t="s">
        <v>171</v>
      </c>
      <c r="E31" s="109" t="s">
        <v>19</v>
      </c>
      <c r="F31" s="110" t="s">
        <v>282</v>
      </c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80"/>
      <c r="S31" s="182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</row>
    <row r="32" spans="1:39" ht="18.75" customHeight="1" x14ac:dyDescent="0.25">
      <c r="A32" s="178">
        <v>19</v>
      </c>
      <c r="B32" s="20">
        <v>6663</v>
      </c>
      <c r="C32" s="20" t="str">
        <f t="shared" si="0"/>
        <v>226663</v>
      </c>
      <c r="D32" s="108" t="s">
        <v>172</v>
      </c>
      <c r="E32" s="109" t="s">
        <v>24</v>
      </c>
      <c r="F32" s="110" t="s">
        <v>282</v>
      </c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  <c r="S32" s="182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</row>
    <row r="33" spans="1:39" ht="18.75" customHeight="1" x14ac:dyDescent="0.25">
      <c r="A33" s="178">
        <v>20</v>
      </c>
      <c r="B33" s="20">
        <v>6664</v>
      </c>
      <c r="C33" s="20" t="str">
        <f t="shared" si="0"/>
        <v>226664</v>
      </c>
      <c r="D33" s="108" t="s">
        <v>173</v>
      </c>
      <c r="E33" s="110" t="s">
        <v>19</v>
      </c>
      <c r="F33" s="110" t="s">
        <v>282</v>
      </c>
      <c r="G33" s="181"/>
      <c r="H33" s="181"/>
      <c r="I33" s="181"/>
      <c r="J33" s="181"/>
      <c r="K33" s="181"/>
      <c r="L33" s="181"/>
      <c r="M33" s="181"/>
      <c r="N33" s="179"/>
      <c r="O33" s="179"/>
      <c r="P33" s="179"/>
      <c r="Q33" s="179"/>
      <c r="R33" s="187"/>
      <c r="S33" s="188"/>
      <c r="T33" s="188"/>
      <c r="U33" s="188"/>
      <c r="V33" s="188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</row>
    <row r="34" spans="1:39" ht="18.75" customHeight="1" x14ac:dyDescent="0.25">
      <c r="A34" s="178">
        <v>21</v>
      </c>
      <c r="B34" s="20">
        <v>6665</v>
      </c>
      <c r="C34" s="20" t="str">
        <f t="shared" si="0"/>
        <v>226665</v>
      </c>
      <c r="D34" s="108" t="s">
        <v>174</v>
      </c>
      <c r="E34" s="110" t="s">
        <v>19</v>
      </c>
      <c r="F34" s="110" t="s">
        <v>282</v>
      </c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80"/>
      <c r="S34" s="182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</row>
    <row r="35" spans="1:39" ht="18.75" customHeight="1" x14ac:dyDescent="0.25">
      <c r="A35" s="178">
        <v>22</v>
      </c>
      <c r="B35" s="20">
        <v>6666</v>
      </c>
      <c r="C35" s="20" t="str">
        <f t="shared" si="0"/>
        <v>226666</v>
      </c>
      <c r="D35" s="108" t="s">
        <v>175</v>
      </c>
      <c r="E35" s="109" t="s">
        <v>24</v>
      </c>
      <c r="F35" s="110" t="s">
        <v>282</v>
      </c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80"/>
      <c r="S35" s="182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</row>
    <row r="36" spans="1:39" ht="18.75" customHeight="1" x14ac:dyDescent="0.25">
      <c r="A36" s="178">
        <v>23</v>
      </c>
      <c r="B36" s="20">
        <v>6667</v>
      </c>
      <c r="C36" s="20" t="str">
        <f t="shared" si="0"/>
        <v>226667</v>
      </c>
      <c r="D36" s="108" t="s">
        <v>176</v>
      </c>
      <c r="E36" s="110" t="s">
        <v>24</v>
      </c>
      <c r="F36" s="110" t="s">
        <v>282</v>
      </c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  <c r="S36" s="182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</row>
    <row r="37" spans="1:39" ht="18.75" customHeight="1" x14ac:dyDescent="0.25">
      <c r="A37" s="178">
        <v>24</v>
      </c>
      <c r="B37" s="20">
        <v>6668</v>
      </c>
      <c r="C37" s="20" t="str">
        <f t="shared" si="0"/>
        <v>226668</v>
      </c>
      <c r="D37" s="108" t="s">
        <v>177</v>
      </c>
      <c r="E37" s="109" t="s">
        <v>19</v>
      </c>
      <c r="F37" s="110" t="s">
        <v>282</v>
      </c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80"/>
      <c r="S37" s="182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</row>
    <row r="38" spans="1:39" ht="18.75" customHeight="1" x14ac:dyDescent="0.25">
      <c r="A38" s="178">
        <v>25</v>
      </c>
      <c r="B38" s="20">
        <v>6669</v>
      </c>
      <c r="C38" s="20" t="str">
        <f t="shared" si="0"/>
        <v>226669</v>
      </c>
      <c r="D38" s="108" t="s">
        <v>178</v>
      </c>
      <c r="E38" s="110" t="s">
        <v>24</v>
      </c>
      <c r="F38" s="110" t="s">
        <v>282</v>
      </c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80"/>
      <c r="S38" s="182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</row>
    <row r="39" spans="1:39" ht="18.75" customHeight="1" x14ac:dyDescent="0.25">
      <c r="A39" s="178">
        <v>26</v>
      </c>
      <c r="B39" s="20">
        <v>6670</v>
      </c>
      <c r="C39" s="20" t="str">
        <f t="shared" si="0"/>
        <v>226670</v>
      </c>
      <c r="D39" s="108" t="s">
        <v>179</v>
      </c>
      <c r="E39" s="110" t="s">
        <v>24</v>
      </c>
      <c r="F39" s="110" t="s">
        <v>282</v>
      </c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80"/>
      <c r="S39" s="182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</row>
    <row r="40" spans="1:39" ht="18.75" customHeight="1" x14ac:dyDescent="0.25">
      <c r="A40" s="178">
        <v>27</v>
      </c>
      <c r="B40" s="20">
        <v>6671</v>
      </c>
      <c r="C40" s="20" t="str">
        <f t="shared" si="0"/>
        <v>226671</v>
      </c>
      <c r="D40" s="108" t="s">
        <v>180</v>
      </c>
      <c r="E40" s="110" t="s">
        <v>24</v>
      </c>
      <c r="F40" s="110" t="s">
        <v>282</v>
      </c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80"/>
      <c r="S40" s="180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</row>
    <row r="41" spans="1:39" ht="18.75" customHeight="1" x14ac:dyDescent="0.25">
      <c r="A41" s="178">
        <v>28</v>
      </c>
      <c r="B41" s="20">
        <v>6672</v>
      </c>
      <c r="C41" s="20" t="str">
        <f t="shared" si="0"/>
        <v>226672</v>
      </c>
      <c r="D41" s="108" t="s">
        <v>181</v>
      </c>
      <c r="E41" s="110" t="s">
        <v>24</v>
      </c>
      <c r="F41" s="110" t="s">
        <v>282</v>
      </c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80"/>
      <c r="S41" s="180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</row>
    <row r="42" spans="1:39" ht="18.75" customHeight="1" x14ac:dyDescent="0.25">
      <c r="A42" s="178">
        <v>29</v>
      </c>
      <c r="B42" s="20">
        <v>6673</v>
      </c>
      <c r="C42" s="20" t="str">
        <f t="shared" si="0"/>
        <v>226673</v>
      </c>
      <c r="D42" s="108" t="s">
        <v>182</v>
      </c>
      <c r="E42" s="110" t="s">
        <v>24</v>
      </c>
      <c r="F42" s="110" t="s">
        <v>282</v>
      </c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82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</row>
    <row r="43" spans="1:39" ht="18.75" customHeight="1" x14ac:dyDescent="0.25">
      <c r="A43" s="178">
        <v>30</v>
      </c>
      <c r="B43" s="20">
        <v>6674</v>
      </c>
      <c r="C43" s="20" t="str">
        <f t="shared" si="0"/>
        <v>226674</v>
      </c>
      <c r="D43" s="108" t="s">
        <v>183</v>
      </c>
      <c r="E43" s="109" t="s">
        <v>24</v>
      </c>
      <c r="F43" s="110" t="s">
        <v>282</v>
      </c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80"/>
      <c r="S43" s="180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</row>
    <row r="44" spans="1:39" ht="18.75" customHeight="1" x14ac:dyDescent="0.25">
      <c r="A44" s="178">
        <v>31</v>
      </c>
      <c r="B44" s="20">
        <v>6675</v>
      </c>
      <c r="C44" s="20" t="str">
        <f t="shared" si="0"/>
        <v>226675</v>
      </c>
      <c r="D44" s="108" t="s">
        <v>184</v>
      </c>
      <c r="E44" s="110" t="s">
        <v>19</v>
      </c>
      <c r="F44" s="110" t="s">
        <v>282</v>
      </c>
      <c r="G44" s="189"/>
      <c r="H44" s="189"/>
      <c r="I44" s="189"/>
      <c r="J44" s="189"/>
      <c r="K44" s="189"/>
      <c r="L44" s="189"/>
      <c r="M44" s="189"/>
      <c r="N44" s="179"/>
      <c r="O44" s="179"/>
      <c r="P44" s="179"/>
      <c r="Q44" s="179"/>
      <c r="R44" s="190"/>
      <c r="S44" s="191"/>
      <c r="T44" s="191"/>
      <c r="U44" s="191"/>
      <c r="V44" s="19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</row>
    <row r="45" spans="1:39" ht="18.75" customHeight="1" x14ac:dyDescent="0.25">
      <c r="A45" s="178">
        <v>32</v>
      </c>
      <c r="B45" s="20">
        <v>6676</v>
      </c>
      <c r="C45" s="20" t="str">
        <f t="shared" si="0"/>
        <v>226676</v>
      </c>
      <c r="D45" s="108" t="s">
        <v>185</v>
      </c>
      <c r="E45" s="23" t="s">
        <v>19</v>
      </c>
      <c r="F45" s="110" t="s">
        <v>282</v>
      </c>
      <c r="G45" s="187"/>
      <c r="H45" s="187"/>
      <c r="I45" s="187"/>
      <c r="J45" s="187"/>
      <c r="K45" s="187"/>
      <c r="L45" s="187"/>
      <c r="M45" s="187"/>
      <c r="N45" s="179"/>
      <c r="O45" s="179"/>
      <c r="P45" s="179"/>
      <c r="Q45" s="179"/>
      <c r="R45" s="180"/>
      <c r="S45" s="182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</row>
    <row r="46" spans="1:39" ht="14.25" customHeight="1" x14ac:dyDescent="0.25">
      <c r="A46" s="192"/>
      <c r="B46" s="193"/>
      <c r="C46" s="193"/>
      <c r="D46" s="36"/>
      <c r="E46" s="37"/>
      <c r="F46" s="194"/>
      <c r="Q46" s="195"/>
      <c r="R46" s="195"/>
      <c r="S46" s="40"/>
      <c r="T46" s="40"/>
      <c r="U46" s="40"/>
      <c r="V46" s="40"/>
    </row>
    <row r="47" spans="1:39" x14ac:dyDescent="0.25">
      <c r="A47" s="161" t="s">
        <v>50</v>
      </c>
      <c r="D47" s="41"/>
      <c r="F47" s="197" t="s">
        <v>456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9" t="s">
        <v>51</v>
      </c>
      <c r="AE47" s="198"/>
    </row>
    <row r="48" spans="1:39" x14ac:dyDescent="0.25">
      <c r="A48" s="190" t="s">
        <v>19</v>
      </c>
      <c r="B48" s="200">
        <f>COUNTIF($E$14:$E$45,A48)</f>
        <v>14</v>
      </c>
      <c r="C48" s="215"/>
      <c r="D48" s="41"/>
      <c r="F48" s="201" t="s">
        <v>457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9" t="s">
        <v>52</v>
      </c>
      <c r="AE48" s="198"/>
    </row>
    <row r="49" spans="1:39" ht="15.75" x14ac:dyDescent="0.25">
      <c r="A49" s="190" t="s">
        <v>24</v>
      </c>
      <c r="B49" s="200">
        <f>COUNTIF($E$14:$E$45,A49)</f>
        <v>18</v>
      </c>
      <c r="C49" s="215"/>
      <c r="D49" s="41"/>
      <c r="F49" s="202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9"/>
      <c r="AE49" s="198"/>
    </row>
    <row r="50" spans="1:39" x14ac:dyDescent="0.25">
      <c r="A50" s="190" t="s">
        <v>53</v>
      </c>
      <c r="B50" s="200">
        <f>SUM(B48:B49)</f>
        <v>32</v>
      </c>
      <c r="C50" s="215"/>
      <c r="D50" s="41"/>
      <c r="F50" s="203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9"/>
      <c r="AE50" s="198"/>
    </row>
    <row r="51" spans="1:39" ht="18" customHeight="1" x14ac:dyDescent="0.25">
      <c r="D51" s="41"/>
      <c r="AE51" s="198"/>
    </row>
    <row r="52" spans="1:39" ht="15.75" x14ac:dyDescent="0.25">
      <c r="D52" s="41"/>
      <c r="F52" s="204" t="s">
        <v>458</v>
      </c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205" t="s">
        <v>54</v>
      </c>
      <c r="AE52" s="198"/>
    </row>
    <row r="53" spans="1:39" x14ac:dyDescent="0.25">
      <c r="D53" s="41"/>
      <c r="F53" s="201" t="s">
        <v>459</v>
      </c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 t="s">
        <v>55</v>
      </c>
      <c r="AE53" s="198"/>
    </row>
    <row r="54" spans="1:39" x14ac:dyDescent="0.25">
      <c r="D54" s="41"/>
      <c r="F54" s="201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9"/>
      <c r="AE54" s="198"/>
    </row>
    <row r="55" spans="1:39" x14ac:dyDescent="0.25">
      <c r="D55" s="41"/>
      <c r="F55" s="201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9"/>
      <c r="AE55" s="198"/>
    </row>
    <row r="56" spans="1:39" x14ac:dyDescent="0.25">
      <c r="D56" s="41"/>
      <c r="F56" s="201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9"/>
      <c r="AE56" s="198"/>
    </row>
    <row r="57" spans="1:39" x14ac:dyDescent="0.25">
      <c r="D57" s="41"/>
      <c r="F57" s="201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9"/>
      <c r="AE57" s="198"/>
    </row>
    <row r="58" spans="1:39" ht="18.75" customHeight="1" x14ac:dyDescent="0.25">
      <c r="A58" s="189">
        <v>1</v>
      </c>
      <c r="B58" s="20">
        <v>6677</v>
      </c>
      <c r="C58" s="20" t="str">
        <f t="shared" ref="C58:C89" si="1">"22"&amp;B58</f>
        <v>226677</v>
      </c>
      <c r="D58" s="108" t="s">
        <v>186</v>
      </c>
      <c r="E58" s="23" t="s">
        <v>19</v>
      </c>
      <c r="F58" s="23" t="s">
        <v>314</v>
      </c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</row>
    <row r="59" spans="1:39" ht="18.75" customHeight="1" x14ac:dyDescent="0.25">
      <c r="A59" s="189">
        <v>2</v>
      </c>
      <c r="B59" s="20">
        <v>6678</v>
      </c>
      <c r="C59" s="20" t="str">
        <f t="shared" si="1"/>
        <v>226678</v>
      </c>
      <c r="D59" s="108" t="s">
        <v>188</v>
      </c>
      <c r="E59" s="125" t="s">
        <v>19</v>
      </c>
      <c r="F59" s="23" t="s">
        <v>314</v>
      </c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</row>
    <row r="60" spans="1:39" ht="18.75" customHeight="1" x14ac:dyDescent="0.25">
      <c r="A60" s="189">
        <v>3</v>
      </c>
      <c r="B60" s="20">
        <v>6679</v>
      </c>
      <c r="C60" s="20" t="str">
        <f t="shared" si="1"/>
        <v>226679</v>
      </c>
      <c r="D60" s="108" t="s">
        <v>189</v>
      </c>
      <c r="E60" s="109" t="s">
        <v>19</v>
      </c>
      <c r="F60" s="23" t="s">
        <v>314</v>
      </c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</row>
    <row r="61" spans="1:39" ht="18.75" customHeight="1" x14ac:dyDescent="0.25">
      <c r="A61" s="189">
        <v>4</v>
      </c>
      <c r="B61" s="20">
        <v>6680</v>
      </c>
      <c r="C61" s="20" t="str">
        <f t="shared" si="1"/>
        <v>226680</v>
      </c>
      <c r="D61" s="108" t="s">
        <v>190</v>
      </c>
      <c r="E61" s="109" t="s">
        <v>24</v>
      </c>
      <c r="F61" s="23" t="s">
        <v>314</v>
      </c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</row>
    <row r="62" spans="1:39" ht="18.75" customHeight="1" x14ac:dyDescent="0.25">
      <c r="A62" s="189">
        <v>5</v>
      </c>
      <c r="B62" s="20">
        <v>6681</v>
      </c>
      <c r="C62" s="20" t="str">
        <f t="shared" si="1"/>
        <v>226681</v>
      </c>
      <c r="D62" s="108" t="s">
        <v>191</v>
      </c>
      <c r="E62" s="110" t="s">
        <v>24</v>
      </c>
      <c r="F62" s="23" t="s">
        <v>314</v>
      </c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</row>
    <row r="63" spans="1:39" ht="18.75" customHeight="1" x14ac:dyDescent="0.25">
      <c r="A63" s="189">
        <v>6</v>
      </c>
      <c r="B63" s="20">
        <v>6682</v>
      </c>
      <c r="C63" s="20" t="str">
        <f t="shared" si="1"/>
        <v>226682</v>
      </c>
      <c r="D63" s="108" t="s">
        <v>192</v>
      </c>
      <c r="E63" s="109" t="s">
        <v>24</v>
      </c>
      <c r="F63" s="23" t="s">
        <v>314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</row>
    <row r="64" spans="1:39" ht="18.75" customHeight="1" x14ac:dyDescent="0.25">
      <c r="A64" s="189">
        <v>7</v>
      </c>
      <c r="B64" s="20">
        <v>6683</v>
      </c>
      <c r="C64" s="20" t="str">
        <f t="shared" si="1"/>
        <v>226683</v>
      </c>
      <c r="D64" s="108" t="s">
        <v>193</v>
      </c>
      <c r="E64" s="110" t="s">
        <v>24</v>
      </c>
      <c r="F64" s="23" t="s">
        <v>314</v>
      </c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</row>
    <row r="65" spans="1:39" ht="18.75" customHeight="1" x14ac:dyDescent="0.25">
      <c r="A65" s="189">
        <v>8</v>
      </c>
      <c r="B65" s="20">
        <v>6684</v>
      </c>
      <c r="C65" s="20" t="str">
        <f t="shared" si="1"/>
        <v>226684</v>
      </c>
      <c r="D65" s="108" t="s">
        <v>194</v>
      </c>
      <c r="E65" s="23" t="s">
        <v>19</v>
      </c>
      <c r="F65" s="23" t="s">
        <v>314</v>
      </c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</row>
    <row r="66" spans="1:39" ht="18.75" customHeight="1" x14ac:dyDescent="0.25">
      <c r="A66" s="189">
        <v>9</v>
      </c>
      <c r="B66" s="20">
        <v>6685</v>
      </c>
      <c r="C66" s="20" t="str">
        <f t="shared" si="1"/>
        <v>226685</v>
      </c>
      <c r="D66" s="108" t="s">
        <v>195</v>
      </c>
      <c r="E66" s="110" t="s">
        <v>24</v>
      </c>
      <c r="F66" s="23" t="s">
        <v>314</v>
      </c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</row>
    <row r="67" spans="1:39" ht="18.75" customHeight="1" x14ac:dyDescent="0.25">
      <c r="A67" s="189">
        <v>10</v>
      </c>
      <c r="B67" s="20">
        <v>6687</v>
      </c>
      <c r="C67" s="20" t="str">
        <f t="shared" si="1"/>
        <v>226687</v>
      </c>
      <c r="D67" s="108" t="s">
        <v>196</v>
      </c>
      <c r="E67" s="110" t="s">
        <v>24</v>
      </c>
      <c r="F67" s="23" t="s">
        <v>314</v>
      </c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</row>
    <row r="68" spans="1:39" ht="18.75" customHeight="1" x14ac:dyDescent="0.25">
      <c r="A68" s="189">
        <v>11</v>
      </c>
      <c r="B68" s="20">
        <v>6688</v>
      </c>
      <c r="C68" s="20" t="str">
        <f t="shared" si="1"/>
        <v>226688</v>
      </c>
      <c r="D68" s="108" t="s">
        <v>197</v>
      </c>
      <c r="E68" s="109" t="s">
        <v>24</v>
      </c>
      <c r="F68" s="23" t="s">
        <v>314</v>
      </c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</row>
    <row r="69" spans="1:39" ht="18.75" customHeight="1" x14ac:dyDescent="0.25">
      <c r="A69" s="189">
        <v>12</v>
      </c>
      <c r="B69" s="20">
        <v>6689</v>
      </c>
      <c r="C69" s="20" t="str">
        <f t="shared" si="1"/>
        <v>226689</v>
      </c>
      <c r="D69" s="108" t="s">
        <v>198</v>
      </c>
      <c r="E69" s="110" t="s">
        <v>24</v>
      </c>
      <c r="F69" s="23" t="s">
        <v>314</v>
      </c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</row>
    <row r="70" spans="1:39" ht="18.75" customHeight="1" x14ac:dyDescent="0.25">
      <c r="A70" s="189">
        <v>13</v>
      </c>
      <c r="B70" s="20">
        <v>6690</v>
      </c>
      <c r="C70" s="20" t="str">
        <f t="shared" si="1"/>
        <v>226690</v>
      </c>
      <c r="D70" s="108" t="s">
        <v>199</v>
      </c>
      <c r="E70" s="110" t="s">
        <v>24</v>
      </c>
      <c r="F70" s="23" t="s">
        <v>314</v>
      </c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</row>
    <row r="71" spans="1:39" ht="18.75" customHeight="1" x14ac:dyDescent="0.25">
      <c r="A71" s="189">
        <v>14</v>
      </c>
      <c r="B71" s="20">
        <v>6691</v>
      </c>
      <c r="C71" s="20" t="str">
        <f t="shared" si="1"/>
        <v>226691</v>
      </c>
      <c r="D71" s="108" t="s">
        <v>200</v>
      </c>
      <c r="E71" s="110" t="s">
        <v>19</v>
      </c>
      <c r="F71" s="23" t="s">
        <v>314</v>
      </c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</row>
    <row r="72" spans="1:39" ht="18.75" customHeight="1" x14ac:dyDescent="0.25">
      <c r="A72" s="189">
        <v>15</v>
      </c>
      <c r="B72" s="20">
        <v>6692</v>
      </c>
      <c r="C72" s="20" t="str">
        <f t="shared" si="1"/>
        <v>226692</v>
      </c>
      <c r="D72" s="108" t="s">
        <v>201</v>
      </c>
      <c r="E72" s="109" t="s">
        <v>19</v>
      </c>
      <c r="F72" s="23" t="s">
        <v>314</v>
      </c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</row>
    <row r="73" spans="1:39" ht="18.75" customHeight="1" x14ac:dyDescent="0.25">
      <c r="A73" s="189">
        <v>16</v>
      </c>
      <c r="B73" s="20">
        <v>6693</v>
      </c>
      <c r="C73" s="20" t="str">
        <f t="shared" si="1"/>
        <v>226693</v>
      </c>
      <c r="D73" s="108" t="s">
        <v>202</v>
      </c>
      <c r="E73" s="110" t="s">
        <v>24</v>
      </c>
      <c r="F73" s="23" t="s">
        <v>314</v>
      </c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</row>
    <row r="74" spans="1:39" ht="18.75" customHeight="1" x14ac:dyDescent="0.25">
      <c r="A74" s="189">
        <v>17</v>
      </c>
      <c r="B74" s="20">
        <v>6694</v>
      </c>
      <c r="C74" s="20" t="str">
        <f t="shared" si="1"/>
        <v>226694</v>
      </c>
      <c r="D74" s="108" t="s">
        <v>203</v>
      </c>
      <c r="E74" s="109" t="s">
        <v>19</v>
      </c>
      <c r="F74" s="23" t="s">
        <v>314</v>
      </c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</row>
    <row r="75" spans="1:39" ht="18.75" customHeight="1" x14ac:dyDescent="0.25">
      <c r="A75" s="189">
        <v>18</v>
      </c>
      <c r="B75" s="20">
        <v>6695</v>
      </c>
      <c r="C75" s="20" t="str">
        <f t="shared" si="1"/>
        <v>226695</v>
      </c>
      <c r="D75" s="108" t="s">
        <v>204</v>
      </c>
      <c r="E75" s="110" t="s">
        <v>19</v>
      </c>
      <c r="F75" s="23" t="s">
        <v>314</v>
      </c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</row>
    <row r="76" spans="1:39" ht="18.75" customHeight="1" x14ac:dyDescent="0.25">
      <c r="A76" s="189">
        <v>19</v>
      </c>
      <c r="B76" s="20">
        <v>6696</v>
      </c>
      <c r="C76" s="20" t="str">
        <f t="shared" si="1"/>
        <v>226696</v>
      </c>
      <c r="D76" s="108" t="s">
        <v>205</v>
      </c>
      <c r="E76" s="125" t="s">
        <v>19</v>
      </c>
      <c r="F76" s="23" t="s">
        <v>314</v>
      </c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</row>
    <row r="77" spans="1:39" ht="18.75" customHeight="1" x14ac:dyDescent="0.25">
      <c r="A77" s="189">
        <v>20</v>
      </c>
      <c r="B77" s="20">
        <v>6697</v>
      </c>
      <c r="C77" s="20" t="str">
        <f t="shared" si="1"/>
        <v>226697</v>
      </c>
      <c r="D77" s="108" t="s">
        <v>206</v>
      </c>
      <c r="E77" s="109" t="s">
        <v>24</v>
      </c>
      <c r="F77" s="23" t="s">
        <v>314</v>
      </c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</row>
    <row r="78" spans="1:39" ht="18.75" customHeight="1" x14ac:dyDescent="0.25">
      <c r="A78" s="189">
        <v>21</v>
      </c>
      <c r="B78" s="20">
        <v>6698</v>
      </c>
      <c r="C78" s="20" t="str">
        <f t="shared" si="1"/>
        <v>226698</v>
      </c>
      <c r="D78" s="108" t="s">
        <v>207</v>
      </c>
      <c r="E78" s="110" t="s">
        <v>19</v>
      </c>
      <c r="F78" s="23" t="s">
        <v>314</v>
      </c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</row>
    <row r="79" spans="1:39" ht="18.75" customHeight="1" x14ac:dyDescent="0.25">
      <c r="A79" s="189">
        <v>22</v>
      </c>
      <c r="B79" s="20">
        <v>6699</v>
      </c>
      <c r="C79" s="20" t="str">
        <f t="shared" si="1"/>
        <v>226699</v>
      </c>
      <c r="D79" s="126" t="s">
        <v>208</v>
      </c>
      <c r="E79" s="109" t="s">
        <v>19</v>
      </c>
      <c r="F79" s="23" t="s">
        <v>314</v>
      </c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</row>
    <row r="80" spans="1:39" ht="18.75" customHeight="1" x14ac:dyDescent="0.25">
      <c r="A80" s="189">
        <v>23</v>
      </c>
      <c r="B80" s="20">
        <v>6700</v>
      </c>
      <c r="C80" s="20" t="str">
        <f t="shared" si="1"/>
        <v>226700</v>
      </c>
      <c r="D80" s="108" t="s">
        <v>209</v>
      </c>
      <c r="E80" s="110" t="s">
        <v>19</v>
      </c>
      <c r="F80" s="23" t="s">
        <v>314</v>
      </c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</row>
    <row r="81" spans="1:39" ht="18.75" customHeight="1" x14ac:dyDescent="0.25">
      <c r="A81" s="189">
        <v>24</v>
      </c>
      <c r="B81" s="20">
        <v>6701</v>
      </c>
      <c r="C81" s="20" t="str">
        <f t="shared" si="1"/>
        <v>226701</v>
      </c>
      <c r="D81" s="108" t="s">
        <v>210</v>
      </c>
      <c r="E81" s="109" t="s">
        <v>19</v>
      </c>
      <c r="F81" s="23" t="s">
        <v>314</v>
      </c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</row>
    <row r="82" spans="1:39" ht="18.75" customHeight="1" x14ac:dyDescent="0.25">
      <c r="A82" s="189">
        <v>25</v>
      </c>
      <c r="B82" s="20">
        <v>6702</v>
      </c>
      <c r="C82" s="20" t="str">
        <f t="shared" si="1"/>
        <v>226702</v>
      </c>
      <c r="D82" s="108" t="s">
        <v>211</v>
      </c>
      <c r="E82" s="110" t="s">
        <v>19</v>
      </c>
      <c r="F82" s="23" t="s">
        <v>314</v>
      </c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</row>
    <row r="83" spans="1:39" ht="18.75" customHeight="1" x14ac:dyDescent="0.25">
      <c r="A83" s="189">
        <v>26</v>
      </c>
      <c r="B83" s="20">
        <v>6703</v>
      </c>
      <c r="C83" s="20" t="str">
        <f t="shared" si="1"/>
        <v>226703</v>
      </c>
      <c r="D83" s="108" t="s">
        <v>212</v>
      </c>
      <c r="E83" s="110" t="s">
        <v>24</v>
      </c>
      <c r="F83" s="23" t="s">
        <v>314</v>
      </c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</row>
    <row r="84" spans="1:39" ht="18.75" customHeight="1" x14ac:dyDescent="0.25">
      <c r="A84" s="189">
        <v>27</v>
      </c>
      <c r="B84" s="151">
        <v>6902</v>
      </c>
      <c r="C84" s="151" t="str">
        <f>"23"&amp;B84</f>
        <v>236902</v>
      </c>
      <c r="D84" s="152" t="s">
        <v>417</v>
      </c>
      <c r="E84" s="153" t="s">
        <v>24</v>
      </c>
      <c r="F84" s="23" t="s">
        <v>314</v>
      </c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</row>
    <row r="85" spans="1:39" ht="18.75" customHeight="1" x14ac:dyDescent="0.25">
      <c r="A85" s="189">
        <v>28</v>
      </c>
      <c r="B85" s="20">
        <v>6704</v>
      </c>
      <c r="C85" s="20" t="str">
        <f t="shared" si="1"/>
        <v>226704</v>
      </c>
      <c r="D85" s="133" t="s">
        <v>213</v>
      </c>
      <c r="E85" s="134" t="s">
        <v>19</v>
      </c>
      <c r="F85" s="23" t="s">
        <v>314</v>
      </c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</row>
    <row r="86" spans="1:39" ht="18.75" customHeight="1" x14ac:dyDescent="0.25">
      <c r="A86" s="189">
        <v>29</v>
      </c>
      <c r="B86" s="20">
        <v>6705</v>
      </c>
      <c r="C86" s="20" t="str">
        <f t="shared" si="1"/>
        <v>226705</v>
      </c>
      <c r="D86" s="108" t="s">
        <v>214</v>
      </c>
      <c r="E86" s="110" t="s">
        <v>24</v>
      </c>
      <c r="F86" s="23" t="s">
        <v>314</v>
      </c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</row>
    <row r="87" spans="1:39" ht="18.75" customHeight="1" x14ac:dyDescent="0.25">
      <c r="A87" s="189">
        <v>30</v>
      </c>
      <c r="B87" s="20">
        <v>6706</v>
      </c>
      <c r="C87" s="20" t="str">
        <f t="shared" si="1"/>
        <v>226706</v>
      </c>
      <c r="D87" s="108" t="s">
        <v>215</v>
      </c>
      <c r="E87" s="110" t="s">
        <v>24</v>
      </c>
      <c r="F87" s="23" t="s">
        <v>314</v>
      </c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</row>
    <row r="88" spans="1:39" ht="18.75" customHeight="1" x14ac:dyDescent="0.25">
      <c r="A88" s="189">
        <v>31</v>
      </c>
      <c r="B88" s="20">
        <v>6707</v>
      </c>
      <c r="C88" s="20" t="str">
        <f t="shared" si="1"/>
        <v>226707</v>
      </c>
      <c r="D88" s="108" t="s">
        <v>216</v>
      </c>
      <c r="E88" s="110" t="s">
        <v>24</v>
      </c>
      <c r="F88" s="23" t="s">
        <v>314</v>
      </c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</row>
    <row r="89" spans="1:39" ht="18.75" customHeight="1" x14ac:dyDescent="0.25">
      <c r="A89" s="189">
        <v>31</v>
      </c>
      <c r="B89" s="20">
        <v>6708</v>
      </c>
      <c r="C89" s="20" t="str">
        <f t="shared" si="1"/>
        <v>226708</v>
      </c>
      <c r="D89" s="108" t="s">
        <v>217</v>
      </c>
      <c r="E89" s="23" t="s">
        <v>24</v>
      </c>
      <c r="F89" s="23" t="s">
        <v>314</v>
      </c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</row>
    <row r="90" spans="1:39" ht="12.75" customHeight="1" x14ac:dyDescent="0.25">
      <c r="A90" s="170"/>
      <c r="B90" s="206"/>
      <c r="C90" s="206"/>
      <c r="D90" s="36"/>
      <c r="F90" s="195"/>
      <c r="S90" s="207"/>
      <c r="T90" s="207"/>
      <c r="U90" s="207"/>
      <c r="V90" s="207"/>
    </row>
    <row r="91" spans="1:39" x14ac:dyDescent="0.25">
      <c r="A91" s="161" t="s">
        <v>50</v>
      </c>
      <c r="D91" s="41"/>
      <c r="F91" s="197" t="s">
        <v>456</v>
      </c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9" t="s">
        <v>51</v>
      </c>
    </row>
    <row r="92" spans="1:39" x14ac:dyDescent="0.25">
      <c r="A92" s="190" t="s">
        <v>19</v>
      </c>
      <c r="B92" s="200">
        <f>COUNTIF($E$58:$E$89,A92)</f>
        <v>15</v>
      </c>
      <c r="C92" s="215"/>
      <c r="D92" s="41"/>
      <c r="F92" s="201" t="s">
        <v>457</v>
      </c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9" t="s">
        <v>52</v>
      </c>
    </row>
    <row r="93" spans="1:39" ht="15.75" x14ac:dyDescent="0.25">
      <c r="A93" s="190" t="s">
        <v>24</v>
      </c>
      <c r="B93" s="200">
        <f>COUNTIF($E$58:$E$89,A93)</f>
        <v>17</v>
      </c>
      <c r="C93" s="215"/>
      <c r="D93" s="41"/>
      <c r="F93" s="202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9"/>
    </row>
    <row r="94" spans="1:39" x14ac:dyDescent="0.25">
      <c r="A94" s="190" t="s">
        <v>53</v>
      </c>
      <c r="B94" s="200">
        <f>SUM(B92:B93)</f>
        <v>32</v>
      </c>
      <c r="C94" s="215"/>
      <c r="D94" s="41"/>
      <c r="F94" s="203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9"/>
    </row>
    <row r="95" spans="1:39" ht="13.5" customHeight="1" x14ac:dyDescent="0.25">
      <c r="D95" s="41"/>
    </row>
    <row r="96" spans="1:39" ht="15.75" x14ac:dyDescent="0.25">
      <c r="D96" s="41"/>
      <c r="F96" s="204" t="s">
        <v>458</v>
      </c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205" t="s">
        <v>54</v>
      </c>
    </row>
    <row r="97" spans="1:39" x14ac:dyDescent="0.25">
      <c r="D97" s="41"/>
      <c r="F97" s="201" t="s">
        <v>459</v>
      </c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9" t="s">
        <v>55</v>
      </c>
    </row>
    <row r="98" spans="1:39" x14ac:dyDescent="0.25">
      <c r="D98" s="41"/>
      <c r="F98" s="201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9"/>
    </row>
    <row r="99" spans="1:39" x14ac:dyDescent="0.25">
      <c r="D99" s="41"/>
      <c r="F99" s="201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9"/>
    </row>
    <row r="100" spans="1:39" x14ac:dyDescent="0.25">
      <c r="D100" s="41"/>
      <c r="F100" s="201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9"/>
    </row>
    <row r="101" spans="1:39" x14ac:dyDescent="0.25">
      <c r="D101" s="41"/>
      <c r="F101" s="201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9"/>
    </row>
    <row r="102" spans="1:39" ht="18.75" customHeight="1" x14ac:dyDescent="0.25">
      <c r="A102" s="189">
        <v>1</v>
      </c>
      <c r="B102" s="20">
        <v>6709</v>
      </c>
      <c r="C102" s="20" t="str">
        <f t="shared" ref="C102:C132" si="2">"22"&amp;B102</f>
        <v>226709</v>
      </c>
      <c r="D102" s="108" t="s">
        <v>218</v>
      </c>
      <c r="E102" s="23" t="s">
        <v>19</v>
      </c>
      <c r="F102" s="23" t="s">
        <v>346</v>
      </c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</row>
    <row r="103" spans="1:39" ht="18.75" customHeight="1" x14ac:dyDescent="0.25">
      <c r="A103" s="189">
        <v>2</v>
      </c>
      <c r="B103" s="20">
        <v>6710</v>
      </c>
      <c r="C103" s="20" t="str">
        <f t="shared" si="2"/>
        <v>226710</v>
      </c>
      <c r="D103" s="108" t="s">
        <v>220</v>
      </c>
      <c r="E103" s="125" t="s">
        <v>24</v>
      </c>
      <c r="F103" s="23" t="s">
        <v>346</v>
      </c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</row>
    <row r="104" spans="1:39" ht="18.75" customHeight="1" x14ac:dyDescent="0.25">
      <c r="A104" s="189">
        <v>3</v>
      </c>
      <c r="B104" s="20">
        <v>6711</v>
      </c>
      <c r="C104" s="20" t="str">
        <f t="shared" si="2"/>
        <v>226711</v>
      </c>
      <c r="D104" s="108" t="s">
        <v>221</v>
      </c>
      <c r="E104" s="110" t="s">
        <v>19</v>
      </c>
      <c r="F104" s="23" t="s">
        <v>346</v>
      </c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</row>
    <row r="105" spans="1:39" ht="18.75" customHeight="1" x14ac:dyDescent="0.25">
      <c r="A105" s="189">
        <v>4</v>
      </c>
      <c r="B105" s="20">
        <v>6712</v>
      </c>
      <c r="C105" s="20" t="str">
        <f t="shared" si="2"/>
        <v>226712</v>
      </c>
      <c r="D105" s="108" t="s">
        <v>222</v>
      </c>
      <c r="E105" s="110" t="s">
        <v>24</v>
      </c>
      <c r="F105" s="23" t="s">
        <v>346</v>
      </c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</row>
    <row r="106" spans="1:39" ht="18.75" customHeight="1" x14ac:dyDescent="0.25">
      <c r="A106" s="189">
        <v>5</v>
      </c>
      <c r="B106" s="20">
        <v>6713</v>
      </c>
      <c r="C106" s="20" t="str">
        <f t="shared" si="2"/>
        <v>226713</v>
      </c>
      <c r="D106" s="108" t="s">
        <v>223</v>
      </c>
      <c r="E106" s="110" t="s">
        <v>24</v>
      </c>
      <c r="F106" s="23" t="s">
        <v>346</v>
      </c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</row>
    <row r="107" spans="1:39" ht="18.75" customHeight="1" x14ac:dyDescent="0.25">
      <c r="A107" s="189">
        <v>6</v>
      </c>
      <c r="B107" s="20">
        <v>6714</v>
      </c>
      <c r="C107" s="20" t="str">
        <f t="shared" si="2"/>
        <v>226714</v>
      </c>
      <c r="D107" s="108" t="s">
        <v>224</v>
      </c>
      <c r="E107" s="110" t="s">
        <v>19</v>
      </c>
      <c r="F107" s="23" t="s">
        <v>346</v>
      </c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</row>
    <row r="108" spans="1:39" ht="18.75" customHeight="1" x14ac:dyDescent="0.25">
      <c r="A108" s="189">
        <v>7</v>
      </c>
      <c r="B108" s="20">
        <v>6715</v>
      </c>
      <c r="C108" s="20" t="str">
        <f t="shared" si="2"/>
        <v>226715</v>
      </c>
      <c r="D108" s="108" t="s">
        <v>225</v>
      </c>
      <c r="E108" s="110" t="s">
        <v>24</v>
      </c>
      <c r="F108" s="23" t="s">
        <v>346</v>
      </c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</row>
    <row r="109" spans="1:39" ht="18.75" customHeight="1" x14ac:dyDescent="0.25">
      <c r="A109" s="189">
        <v>8</v>
      </c>
      <c r="B109" s="20">
        <v>6716</v>
      </c>
      <c r="C109" s="20" t="str">
        <f t="shared" si="2"/>
        <v>226716</v>
      </c>
      <c r="D109" s="108" t="s">
        <v>226</v>
      </c>
      <c r="E109" s="110" t="s">
        <v>24</v>
      </c>
      <c r="F109" s="23" t="s">
        <v>346</v>
      </c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</row>
    <row r="110" spans="1:39" ht="18.75" customHeight="1" x14ac:dyDescent="0.25">
      <c r="A110" s="189">
        <v>9</v>
      </c>
      <c r="B110" s="20">
        <v>6717</v>
      </c>
      <c r="C110" s="20" t="str">
        <f t="shared" si="2"/>
        <v>226717</v>
      </c>
      <c r="D110" s="108" t="s">
        <v>227</v>
      </c>
      <c r="E110" s="110" t="s">
        <v>24</v>
      </c>
      <c r="F110" s="23" t="s">
        <v>346</v>
      </c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89"/>
      <c r="AL110" s="189"/>
      <c r="AM110" s="189"/>
    </row>
    <row r="111" spans="1:39" ht="18.75" customHeight="1" x14ac:dyDescent="0.25">
      <c r="A111" s="189">
        <v>10</v>
      </c>
      <c r="B111" s="20">
        <v>6718</v>
      </c>
      <c r="C111" s="20" t="str">
        <f t="shared" si="2"/>
        <v>226718</v>
      </c>
      <c r="D111" s="108" t="s">
        <v>228</v>
      </c>
      <c r="E111" s="110" t="s">
        <v>19</v>
      </c>
      <c r="F111" s="23" t="s">
        <v>346</v>
      </c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</row>
    <row r="112" spans="1:39" ht="18.75" customHeight="1" x14ac:dyDescent="0.25">
      <c r="A112" s="189">
        <v>11</v>
      </c>
      <c r="B112" s="20">
        <v>6719</v>
      </c>
      <c r="C112" s="20" t="str">
        <f t="shared" si="2"/>
        <v>226719</v>
      </c>
      <c r="D112" s="108" t="s">
        <v>229</v>
      </c>
      <c r="E112" s="110" t="s">
        <v>19</v>
      </c>
      <c r="F112" s="23" t="s">
        <v>346</v>
      </c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</row>
    <row r="113" spans="1:39" ht="18.75" customHeight="1" x14ac:dyDescent="0.25">
      <c r="A113" s="189">
        <v>12</v>
      </c>
      <c r="B113" s="20">
        <v>6720</v>
      </c>
      <c r="C113" s="20" t="str">
        <f t="shared" si="2"/>
        <v>226720</v>
      </c>
      <c r="D113" s="108" t="s">
        <v>230</v>
      </c>
      <c r="E113" s="110" t="s">
        <v>24</v>
      </c>
      <c r="F113" s="23" t="s">
        <v>346</v>
      </c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</row>
    <row r="114" spans="1:39" ht="18.75" customHeight="1" x14ac:dyDescent="0.25">
      <c r="A114" s="189">
        <v>13</v>
      </c>
      <c r="B114" s="20">
        <v>6721</v>
      </c>
      <c r="C114" s="20" t="str">
        <f t="shared" si="2"/>
        <v>226721</v>
      </c>
      <c r="D114" s="108" t="s">
        <v>231</v>
      </c>
      <c r="E114" s="110" t="s">
        <v>24</v>
      </c>
      <c r="F114" s="23" t="s">
        <v>346</v>
      </c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</row>
    <row r="115" spans="1:39" ht="18.75" customHeight="1" x14ac:dyDescent="0.25">
      <c r="A115" s="189">
        <v>14</v>
      </c>
      <c r="B115" s="20">
        <v>6722</v>
      </c>
      <c r="C115" s="20" t="str">
        <f t="shared" si="2"/>
        <v>226722</v>
      </c>
      <c r="D115" s="108" t="s">
        <v>232</v>
      </c>
      <c r="E115" s="109" t="s">
        <v>19</v>
      </c>
      <c r="F115" s="23" t="s">
        <v>346</v>
      </c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</row>
    <row r="116" spans="1:39" ht="18.75" customHeight="1" x14ac:dyDescent="0.25">
      <c r="A116" s="189">
        <v>15</v>
      </c>
      <c r="B116" s="20">
        <v>6723</v>
      </c>
      <c r="C116" s="20" t="str">
        <f t="shared" si="2"/>
        <v>226723</v>
      </c>
      <c r="D116" s="108" t="s">
        <v>233</v>
      </c>
      <c r="E116" s="109" t="s">
        <v>19</v>
      </c>
      <c r="F116" s="23" t="s">
        <v>346</v>
      </c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</row>
    <row r="117" spans="1:39" ht="18.75" customHeight="1" x14ac:dyDescent="0.25">
      <c r="A117" s="189">
        <v>16</v>
      </c>
      <c r="B117" s="20">
        <v>6724</v>
      </c>
      <c r="C117" s="20" t="str">
        <f t="shared" si="2"/>
        <v>226724</v>
      </c>
      <c r="D117" s="108" t="s">
        <v>234</v>
      </c>
      <c r="E117" s="110" t="s">
        <v>19</v>
      </c>
      <c r="F117" s="23" t="s">
        <v>346</v>
      </c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</row>
    <row r="118" spans="1:39" ht="18.75" customHeight="1" x14ac:dyDescent="0.25">
      <c r="A118" s="189">
        <v>17</v>
      </c>
      <c r="B118" s="20">
        <v>6725</v>
      </c>
      <c r="C118" s="20" t="str">
        <f t="shared" si="2"/>
        <v>226725</v>
      </c>
      <c r="D118" s="108" t="s">
        <v>235</v>
      </c>
      <c r="E118" s="110" t="s">
        <v>24</v>
      </c>
      <c r="F118" s="23" t="s">
        <v>346</v>
      </c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</row>
    <row r="119" spans="1:39" ht="18.75" customHeight="1" x14ac:dyDescent="0.25">
      <c r="A119" s="189">
        <v>18</v>
      </c>
      <c r="B119" s="20">
        <v>6726</v>
      </c>
      <c r="C119" s="20" t="str">
        <f t="shared" si="2"/>
        <v>226726</v>
      </c>
      <c r="D119" s="108" t="s">
        <v>236</v>
      </c>
      <c r="E119" s="110" t="s">
        <v>24</v>
      </c>
      <c r="F119" s="23" t="s">
        <v>346</v>
      </c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</row>
    <row r="120" spans="1:39" ht="18.75" customHeight="1" x14ac:dyDescent="0.25">
      <c r="A120" s="189">
        <v>19</v>
      </c>
      <c r="B120" s="20">
        <v>6727</v>
      </c>
      <c r="C120" s="20" t="str">
        <f t="shared" si="2"/>
        <v>226727</v>
      </c>
      <c r="D120" s="108" t="s">
        <v>237</v>
      </c>
      <c r="E120" s="110" t="s">
        <v>24</v>
      </c>
      <c r="F120" s="23" t="s">
        <v>346</v>
      </c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</row>
    <row r="121" spans="1:39" ht="18.75" customHeight="1" x14ac:dyDescent="0.25">
      <c r="A121" s="189">
        <v>20</v>
      </c>
      <c r="B121" s="20">
        <v>6728</v>
      </c>
      <c r="C121" s="20" t="str">
        <f t="shared" si="2"/>
        <v>226728</v>
      </c>
      <c r="D121" s="108" t="s">
        <v>238</v>
      </c>
      <c r="E121" s="110" t="s">
        <v>19</v>
      </c>
      <c r="F121" s="23" t="s">
        <v>346</v>
      </c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89"/>
      <c r="AL121" s="189"/>
      <c r="AM121" s="189"/>
    </row>
    <row r="122" spans="1:39" ht="18.75" customHeight="1" x14ac:dyDescent="0.25">
      <c r="A122" s="189">
        <v>21</v>
      </c>
      <c r="B122" s="20">
        <v>6729</v>
      </c>
      <c r="C122" s="20" t="str">
        <f t="shared" si="2"/>
        <v>226729</v>
      </c>
      <c r="D122" s="108" t="s">
        <v>239</v>
      </c>
      <c r="E122" s="110" t="s">
        <v>19</v>
      </c>
      <c r="F122" s="23" t="s">
        <v>346</v>
      </c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</row>
    <row r="123" spans="1:39" ht="18.75" customHeight="1" x14ac:dyDescent="0.25">
      <c r="A123" s="189">
        <v>22</v>
      </c>
      <c r="B123" s="20">
        <v>6730</v>
      </c>
      <c r="C123" s="20" t="str">
        <f t="shared" si="2"/>
        <v>226730</v>
      </c>
      <c r="D123" s="108" t="s">
        <v>240</v>
      </c>
      <c r="E123" s="110" t="s">
        <v>24</v>
      </c>
      <c r="F123" s="23" t="s">
        <v>346</v>
      </c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189"/>
    </row>
    <row r="124" spans="1:39" ht="18.75" customHeight="1" x14ac:dyDescent="0.25">
      <c r="A124" s="189">
        <v>23</v>
      </c>
      <c r="B124" s="20">
        <v>6731</v>
      </c>
      <c r="C124" s="20" t="str">
        <f t="shared" si="2"/>
        <v>226731</v>
      </c>
      <c r="D124" s="108" t="s">
        <v>241</v>
      </c>
      <c r="E124" s="109" t="s">
        <v>24</v>
      </c>
      <c r="F124" s="23" t="s">
        <v>346</v>
      </c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</row>
    <row r="125" spans="1:39" ht="18.75" customHeight="1" x14ac:dyDescent="0.25">
      <c r="A125" s="189">
        <v>24</v>
      </c>
      <c r="B125" s="20">
        <v>6732</v>
      </c>
      <c r="C125" s="20" t="str">
        <f t="shared" si="2"/>
        <v>226732</v>
      </c>
      <c r="D125" s="108" t="s">
        <v>242</v>
      </c>
      <c r="E125" s="110" t="s">
        <v>24</v>
      </c>
      <c r="F125" s="23" t="s">
        <v>346</v>
      </c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</row>
    <row r="126" spans="1:39" ht="18.75" customHeight="1" x14ac:dyDescent="0.25">
      <c r="A126" s="189">
        <v>25</v>
      </c>
      <c r="B126" s="20">
        <v>6733</v>
      </c>
      <c r="C126" s="20" t="str">
        <f t="shared" si="2"/>
        <v>226733</v>
      </c>
      <c r="D126" s="108" t="s">
        <v>243</v>
      </c>
      <c r="E126" s="110" t="s">
        <v>19</v>
      </c>
      <c r="F126" s="23" t="s">
        <v>346</v>
      </c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</row>
    <row r="127" spans="1:39" ht="18.75" customHeight="1" x14ac:dyDescent="0.25">
      <c r="A127" s="189">
        <v>26</v>
      </c>
      <c r="B127" s="20">
        <v>6734</v>
      </c>
      <c r="C127" s="20" t="str">
        <f t="shared" si="2"/>
        <v>226734</v>
      </c>
      <c r="D127" s="108" t="s">
        <v>244</v>
      </c>
      <c r="E127" s="110" t="s">
        <v>24</v>
      </c>
      <c r="F127" s="23" t="s">
        <v>346</v>
      </c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</row>
    <row r="128" spans="1:39" ht="18.75" customHeight="1" x14ac:dyDescent="0.25">
      <c r="A128" s="189">
        <v>27</v>
      </c>
      <c r="B128" s="20">
        <v>6735</v>
      </c>
      <c r="C128" s="20" t="str">
        <f t="shared" si="2"/>
        <v>226735</v>
      </c>
      <c r="D128" s="108" t="s">
        <v>245</v>
      </c>
      <c r="E128" s="110" t="s">
        <v>19</v>
      </c>
      <c r="F128" s="23" t="s">
        <v>346</v>
      </c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</row>
    <row r="129" spans="1:39" ht="18.75" customHeight="1" x14ac:dyDescent="0.25">
      <c r="A129" s="189">
        <v>28</v>
      </c>
      <c r="B129" s="20">
        <v>6737</v>
      </c>
      <c r="C129" s="20" t="str">
        <f t="shared" si="2"/>
        <v>226737</v>
      </c>
      <c r="D129" s="108" t="s">
        <v>246</v>
      </c>
      <c r="E129" s="110" t="s">
        <v>19</v>
      </c>
      <c r="F129" s="23" t="s">
        <v>346</v>
      </c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</row>
    <row r="130" spans="1:39" ht="18.75" customHeight="1" x14ac:dyDescent="0.25">
      <c r="A130" s="189">
        <v>29</v>
      </c>
      <c r="B130" s="20">
        <v>6738</v>
      </c>
      <c r="C130" s="20" t="str">
        <f t="shared" si="2"/>
        <v>226738</v>
      </c>
      <c r="D130" s="108" t="s">
        <v>247</v>
      </c>
      <c r="E130" s="110" t="s">
        <v>19</v>
      </c>
      <c r="F130" s="23" t="s">
        <v>346</v>
      </c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</row>
    <row r="131" spans="1:39" ht="18.75" customHeight="1" x14ac:dyDescent="0.25">
      <c r="A131" s="189">
        <v>30</v>
      </c>
      <c r="B131" s="20">
        <v>6739</v>
      </c>
      <c r="C131" s="20" t="str">
        <f t="shared" si="2"/>
        <v>226739</v>
      </c>
      <c r="D131" s="108" t="s">
        <v>248</v>
      </c>
      <c r="E131" s="23" t="s">
        <v>24</v>
      </c>
      <c r="F131" s="23" t="s">
        <v>346</v>
      </c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</row>
    <row r="132" spans="1:39" ht="18.75" customHeight="1" x14ac:dyDescent="0.25">
      <c r="A132" s="189">
        <v>31</v>
      </c>
      <c r="B132" s="20">
        <v>6740</v>
      </c>
      <c r="C132" s="20" t="str">
        <f t="shared" si="2"/>
        <v>226740</v>
      </c>
      <c r="D132" s="108" t="s">
        <v>249</v>
      </c>
      <c r="E132" s="23" t="s">
        <v>19</v>
      </c>
      <c r="F132" s="23" t="s">
        <v>346</v>
      </c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</row>
    <row r="133" spans="1:39" x14ac:dyDescent="0.25">
      <c r="E133" s="161"/>
    </row>
    <row r="134" spans="1:39" x14ac:dyDescent="0.25">
      <c r="A134" s="161" t="s">
        <v>50</v>
      </c>
      <c r="D134" s="41"/>
      <c r="F134" s="197" t="s">
        <v>456</v>
      </c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  <c r="AB134" s="198"/>
      <c r="AC134" s="198"/>
      <c r="AD134" s="199" t="s">
        <v>51</v>
      </c>
    </row>
    <row r="135" spans="1:39" x14ac:dyDescent="0.25">
      <c r="A135" s="190" t="s">
        <v>19</v>
      </c>
      <c r="B135" s="200">
        <f>COUNTIF($E$102:$E$132,A135)</f>
        <v>15</v>
      </c>
      <c r="C135" s="215"/>
      <c r="D135" s="41"/>
      <c r="F135" s="201" t="s">
        <v>457</v>
      </c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9" t="s">
        <v>52</v>
      </c>
    </row>
    <row r="136" spans="1:39" ht="15.75" x14ac:dyDescent="0.25">
      <c r="A136" s="190" t="s">
        <v>24</v>
      </c>
      <c r="B136" s="200">
        <f>COUNTIF($E$102:$E$132,A136)</f>
        <v>16</v>
      </c>
      <c r="C136" s="215"/>
      <c r="D136" s="41"/>
      <c r="F136" s="202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  <c r="AB136" s="198"/>
      <c r="AC136" s="198"/>
      <c r="AD136" s="199"/>
    </row>
    <row r="137" spans="1:39" x14ac:dyDescent="0.25">
      <c r="A137" s="190" t="s">
        <v>53</v>
      </c>
      <c r="B137" s="200">
        <f>SUM(B135:B136)</f>
        <v>31</v>
      </c>
      <c r="C137" s="215"/>
      <c r="D137" s="41"/>
      <c r="F137" s="203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9"/>
    </row>
    <row r="138" spans="1:39" x14ac:dyDescent="0.25">
      <c r="D138" s="41"/>
    </row>
    <row r="139" spans="1:39" ht="15.75" x14ac:dyDescent="0.25">
      <c r="D139" s="41"/>
      <c r="F139" s="204" t="s">
        <v>458</v>
      </c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205" t="s">
        <v>54</v>
      </c>
    </row>
    <row r="140" spans="1:39" x14ac:dyDescent="0.25">
      <c r="D140" s="41"/>
      <c r="F140" s="201" t="s">
        <v>459</v>
      </c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  <c r="AB140" s="198"/>
      <c r="AC140" s="198"/>
      <c r="AD140" s="199" t="s">
        <v>55</v>
      </c>
    </row>
    <row r="141" spans="1:39" x14ac:dyDescent="0.25">
      <c r="D141" s="41"/>
      <c r="F141" s="201"/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  <c r="AA141" s="198"/>
      <c r="AB141" s="198"/>
      <c r="AC141" s="198"/>
      <c r="AD141" s="199"/>
    </row>
    <row r="142" spans="1:39" x14ac:dyDescent="0.25">
      <c r="D142" s="41"/>
      <c r="F142" s="201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  <c r="AC142" s="198"/>
      <c r="AD142" s="199"/>
    </row>
    <row r="143" spans="1:39" x14ac:dyDescent="0.25">
      <c r="D143" s="41"/>
      <c r="F143" s="201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  <c r="AC143" s="198"/>
      <c r="AD143" s="199"/>
    </row>
    <row r="144" spans="1:39" x14ac:dyDescent="0.25">
      <c r="D144" s="41"/>
      <c r="F144" s="201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9"/>
    </row>
    <row r="145" spans="1:39" x14ac:dyDescent="0.25">
      <c r="D145" s="41"/>
      <c r="F145" s="201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8"/>
      <c r="AD145" s="199"/>
    </row>
    <row r="146" spans="1:39" ht="18" customHeight="1" x14ac:dyDescent="0.25">
      <c r="A146" s="189">
        <v>1</v>
      </c>
      <c r="B146" s="80">
        <v>6741</v>
      </c>
      <c r="C146" s="20" t="str">
        <f t="shared" ref="C146:C175" si="3">"22"&amp;B146</f>
        <v>226741</v>
      </c>
      <c r="D146" s="108" t="s">
        <v>250</v>
      </c>
      <c r="E146" s="23" t="s">
        <v>19</v>
      </c>
      <c r="F146" s="23" t="s">
        <v>379</v>
      </c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</row>
    <row r="147" spans="1:39" ht="18" customHeight="1" x14ac:dyDescent="0.25">
      <c r="A147" s="189">
        <v>2</v>
      </c>
      <c r="B147" s="80">
        <v>6743</v>
      </c>
      <c r="C147" s="20" t="str">
        <f t="shared" si="3"/>
        <v>226743</v>
      </c>
      <c r="D147" s="108" t="s">
        <v>252</v>
      </c>
      <c r="E147" s="23" t="s">
        <v>24</v>
      </c>
      <c r="F147" s="23" t="s">
        <v>379</v>
      </c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</row>
    <row r="148" spans="1:39" ht="18" customHeight="1" x14ac:dyDescent="0.25">
      <c r="A148" s="189">
        <v>3</v>
      </c>
      <c r="B148" s="80">
        <v>6744</v>
      </c>
      <c r="C148" s="20" t="str">
        <f t="shared" si="3"/>
        <v>226744</v>
      </c>
      <c r="D148" s="108" t="s">
        <v>253</v>
      </c>
      <c r="E148" s="23" t="s">
        <v>24</v>
      </c>
      <c r="F148" s="23" t="s">
        <v>379</v>
      </c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</row>
    <row r="149" spans="1:39" ht="18" customHeight="1" x14ac:dyDescent="0.25">
      <c r="A149" s="189">
        <v>4</v>
      </c>
      <c r="B149" s="80">
        <v>6745</v>
      </c>
      <c r="C149" s="20" t="str">
        <f t="shared" si="3"/>
        <v>226745</v>
      </c>
      <c r="D149" s="108" t="s">
        <v>254</v>
      </c>
      <c r="E149" s="23" t="s">
        <v>19</v>
      </c>
      <c r="F149" s="23" t="s">
        <v>379</v>
      </c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89"/>
      <c r="AK149" s="189"/>
      <c r="AL149" s="189"/>
      <c r="AM149" s="189"/>
    </row>
    <row r="150" spans="1:39" ht="18" customHeight="1" x14ac:dyDescent="0.25">
      <c r="A150" s="189">
        <v>5</v>
      </c>
      <c r="B150" s="80">
        <v>6746</v>
      </c>
      <c r="C150" s="20" t="str">
        <f t="shared" si="3"/>
        <v>226746</v>
      </c>
      <c r="D150" s="108" t="s">
        <v>255</v>
      </c>
      <c r="E150" s="23" t="s">
        <v>24</v>
      </c>
      <c r="F150" s="23" t="s">
        <v>379</v>
      </c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</row>
    <row r="151" spans="1:39" ht="18" customHeight="1" x14ac:dyDescent="0.25">
      <c r="A151" s="189">
        <v>6</v>
      </c>
      <c r="B151" s="80">
        <v>6747</v>
      </c>
      <c r="C151" s="20" t="str">
        <f t="shared" si="3"/>
        <v>226747</v>
      </c>
      <c r="D151" s="108" t="s">
        <v>256</v>
      </c>
      <c r="E151" s="23" t="s">
        <v>19</v>
      </c>
      <c r="F151" s="23" t="s">
        <v>379</v>
      </c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9"/>
      <c r="AK151" s="189"/>
      <c r="AL151" s="189"/>
      <c r="AM151" s="189"/>
    </row>
    <row r="152" spans="1:39" ht="18" customHeight="1" x14ac:dyDescent="0.25">
      <c r="A152" s="189">
        <v>7</v>
      </c>
      <c r="B152" s="80">
        <v>6748</v>
      </c>
      <c r="C152" s="20" t="str">
        <f t="shared" si="3"/>
        <v>226748</v>
      </c>
      <c r="D152" s="108" t="s">
        <v>257</v>
      </c>
      <c r="E152" s="23" t="s">
        <v>24</v>
      </c>
      <c r="F152" s="23" t="s">
        <v>379</v>
      </c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</row>
    <row r="153" spans="1:39" ht="18" customHeight="1" x14ac:dyDescent="0.25">
      <c r="A153" s="189">
        <v>8</v>
      </c>
      <c r="B153" s="80">
        <v>6749</v>
      </c>
      <c r="C153" s="20" t="str">
        <f t="shared" si="3"/>
        <v>226749</v>
      </c>
      <c r="D153" s="108" t="s">
        <v>258</v>
      </c>
      <c r="E153" s="23" t="s">
        <v>19</v>
      </c>
      <c r="F153" s="23" t="s">
        <v>379</v>
      </c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  <c r="AM153" s="189"/>
    </row>
    <row r="154" spans="1:39" ht="18" customHeight="1" x14ac:dyDescent="0.25">
      <c r="A154" s="189">
        <v>9</v>
      </c>
      <c r="B154" s="80">
        <v>6750</v>
      </c>
      <c r="C154" s="20" t="str">
        <f t="shared" si="3"/>
        <v>226750</v>
      </c>
      <c r="D154" s="108" t="s">
        <v>259</v>
      </c>
      <c r="E154" s="23" t="s">
        <v>19</v>
      </c>
      <c r="F154" s="23" t="s">
        <v>379</v>
      </c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189"/>
      <c r="AK154" s="189"/>
      <c r="AL154" s="189"/>
      <c r="AM154" s="189"/>
    </row>
    <row r="155" spans="1:39" ht="18" customHeight="1" x14ac:dyDescent="0.25">
      <c r="A155" s="189">
        <v>10</v>
      </c>
      <c r="B155" s="80">
        <v>6751</v>
      </c>
      <c r="C155" s="20" t="str">
        <f t="shared" si="3"/>
        <v>226751</v>
      </c>
      <c r="D155" s="108" t="s">
        <v>260</v>
      </c>
      <c r="E155" s="23" t="s">
        <v>24</v>
      </c>
      <c r="F155" s="23" t="s">
        <v>379</v>
      </c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</row>
    <row r="156" spans="1:39" ht="18" customHeight="1" x14ac:dyDescent="0.25">
      <c r="A156" s="189">
        <v>11</v>
      </c>
      <c r="B156" s="80">
        <v>6752</v>
      </c>
      <c r="C156" s="20" t="str">
        <f t="shared" si="3"/>
        <v>226752</v>
      </c>
      <c r="D156" s="108" t="s">
        <v>261</v>
      </c>
      <c r="E156" s="23" t="s">
        <v>24</v>
      </c>
      <c r="F156" s="23" t="s">
        <v>379</v>
      </c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</row>
    <row r="157" spans="1:39" ht="18" customHeight="1" x14ac:dyDescent="0.25">
      <c r="A157" s="189">
        <v>12</v>
      </c>
      <c r="B157" s="80">
        <v>6753</v>
      </c>
      <c r="C157" s="20" t="str">
        <f t="shared" si="3"/>
        <v>226753</v>
      </c>
      <c r="D157" s="108" t="s">
        <v>262</v>
      </c>
      <c r="E157" s="23" t="s">
        <v>19</v>
      </c>
      <c r="F157" s="23" t="s">
        <v>379</v>
      </c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</row>
    <row r="158" spans="1:39" ht="18" customHeight="1" x14ac:dyDescent="0.25">
      <c r="A158" s="189">
        <v>13</v>
      </c>
      <c r="B158" s="80">
        <v>6754</v>
      </c>
      <c r="C158" s="20" t="str">
        <f t="shared" si="3"/>
        <v>226754</v>
      </c>
      <c r="D158" s="108" t="s">
        <v>263</v>
      </c>
      <c r="E158" s="23" t="s">
        <v>19</v>
      </c>
      <c r="F158" s="23" t="s">
        <v>379</v>
      </c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</row>
    <row r="159" spans="1:39" ht="18" customHeight="1" x14ac:dyDescent="0.25">
      <c r="A159" s="189">
        <v>14</v>
      </c>
      <c r="B159" s="80">
        <v>6755</v>
      </c>
      <c r="C159" s="20" t="str">
        <f t="shared" si="3"/>
        <v>226755</v>
      </c>
      <c r="D159" s="108" t="s">
        <v>264</v>
      </c>
      <c r="E159" s="23" t="s">
        <v>24</v>
      </c>
      <c r="F159" s="23" t="s">
        <v>379</v>
      </c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</row>
    <row r="160" spans="1:39" ht="18" customHeight="1" x14ac:dyDescent="0.25">
      <c r="A160" s="189">
        <v>15</v>
      </c>
      <c r="B160" s="80">
        <v>6756</v>
      </c>
      <c r="C160" s="20" t="str">
        <f t="shared" si="3"/>
        <v>226756</v>
      </c>
      <c r="D160" s="108" t="s">
        <v>265</v>
      </c>
      <c r="E160" s="23" t="s">
        <v>19</v>
      </c>
      <c r="F160" s="23" t="s">
        <v>379</v>
      </c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</row>
    <row r="161" spans="1:39" ht="18" customHeight="1" x14ac:dyDescent="0.25">
      <c r="A161" s="189">
        <v>16</v>
      </c>
      <c r="B161" s="80">
        <v>6757</v>
      </c>
      <c r="C161" s="20" t="str">
        <f t="shared" si="3"/>
        <v>226757</v>
      </c>
      <c r="D161" s="108" t="s">
        <v>266</v>
      </c>
      <c r="E161" s="23" t="s">
        <v>24</v>
      </c>
      <c r="F161" s="23" t="s">
        <v>379</v>
      </c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</row>
    <row r="162" spans="1:39" ht="18" customHeight="1" x14ac:dyDescent="0.25">
      <c r="A162" s="189">
        <v>17</v>
      </c>
      <c r="B162" s="80">
        <v>6758</v>
      </c>
      <c r="C162" s="20" t="str">
        <f t="shared" si="3"/>
        <v>226758</v>
      </c>
      <c r="D162" s="108" t="s">
        <v>267</v>
      </c>
      <c r="E162" s="23" t="s">
        <v>24</v>
      </c>
      <c r="F162" s="23" t="s">
        <v>379</v>
      </c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</row>
    <row r="163" spans="1:39" ht="18" customHeight="1" x14ac:dyDescent="0.25">
      <c r="A163" s="189">
        <v>18</v>
      </c>
      <c r="B163" s="80">
        <v>6759</v>
      </c>
      <c r="C163" s="20" t="str">
        <f t="shared" si="3"/>
        <v>226759</v>
      </c>
      <c r="D163" s="108" t="s">
        <v>268</v>
      </c>
      <c r="E163" s="23" t="s">
        <v>19</v>
      </c>
      <c r="F163" s="23" t="s">
        <v>379</v>
      </c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</row>
    <row r="164" spans="1:39" ht="18" customHeight="1" x14ac:dyDescent="0.25">
      <c r="A164" s="189">
        <v>19</v>
      </c>
      <c r="B164" s="80">
        <v>6760</v>
      </c>
      <c r="C164" s="20" t="str">
        <f t="shared" si="3"/>
        <v>226760</v>
      </c>
      <c r="D164" s="108" t="s">
        <v>269</v>
      </c>
      <c r="E164" s="23" t="s">
        <v>19</v>
      </c>
      <c r="F164" s="23" t="s">
        <v>379</v>
      </c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</row>
    <row r="165" spans="1:39" ht="18" customHeight="1" x14ac:dyDescent="0.25">
      <c r="A165" s="189">
        <v>20</v>
      </c>
      <c r="B165" s="80">
        <v>6761</v>
      </c>
      <c r="C165" s="20" t="str">
        <f t="shared" si="3"/>
        <v>226761</v>
      </c>
      <c r="D165" s="108" t="s">
        <v>270</v>
      </c>
      <c r="E165" s="23" t="s">
        <v>19</v>
      </c>
      <c r="F165" s="23" t="s">
        <v>379</v>
      </c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</row>
    <row r="166" spans="1:39" ht="18" customHeight="1" x14ac:dyDescent="0.25">
      <c r="A166" s="189">
        <v>21</v>
      </c>
      <c r="B166" s="80">
        <v>6763</v>
      </c>
      <c r="C166" s="20" t="str">
        <f t="shared" si="3"/>
        <v>226763</v>
      </c>
      <c r="D166" s="108" t="s">
        <v>271</v>
      </c>
      <c r="E166" s="23" t="s">
        <v>24</v>
      </c>
      <c r="F166" s="23" t="s">
        <v>379</v>
      </c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</row>
    <row r="167" spans="1:39" ht="18" customHeight="1" x14ac:dyDescent="0.25">
      <c r="A167" s="189">
        <v>22</v>
      </c>
      <c r="B167" s="146">
        <v>6773</v>
      </c>
      <c r="C167" s="151" t="str">
        <f t="shared" si="3"/>
        <v>226773</v>
      </c>
      <c r="D167" s="156" t="s">
        <v>272</v>
      </c>
      <c r="E167" s="149" t="s">
        <v>24</v>
      </c>
      <c r="F167" s="23" t="s">
        <v>379</v>
      </c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</row>
    <row r="168" spans="1:39" ht="18" customHeight="1" x14ac:dyDescent="0.25">
      <c r="A168" s="189">
        <v>23</v>
      </c>
      <c r="B168" s="80">
        <v>6764</v>
      </c>
      <c r="C168" s="20" t="str">
        <f t="shared" si="3"/>
        <v>226764</v>
      </c>
      <c r="D168" s="108" t="s">
        <v>273</v>
      </c>
      <c r="E168" s="23" t="s">
        <v>24</v>
      </c>
      <c r="F168" s="23" t="s">
        <v>379</v>
      </c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9"/>
      <c r="AK168" s="189"/>
      <c r="AL168" s="189"/>
      <c r="AM168" s="189"/>
    </row>
    <row r="169" spans="1:39" ht="18" customHeight="1" x14ac:dyDescent="0.25">
      <c r="A169" s="189">
        <v>24</v>
      </c>
      <c r="B169" s="80">
        <v>6765</v>
      </c>
      <c r="C169" s="20" t="str">
        <f t="shared" si="3"/>
        <v>226765</v>
      </c>
      <c r="D169" s="108" t="s">
        <v>274</v>
      </c>
      <c r="E169" s="23" t="s">
        <v>19</v>
      </c>
      <c r="F169" s="23" t="s">
        <v>379</v>
      </c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</row>
    <row r="170" spans="1:39" ht="18" customHeight="1" x14ac:dyDescent="0.25">
      <c r="A170" s="189">
        <v>25</v>
      </c>
      <c r="B170" s="80">
        <v>6766</v>
      </c>
      <c r="C170" s="20" t="str">
        <f t="shared" si="3"/>
        <v>226766</v>
      </c>
      <c r="D170" s="129" t="s">
        <v>275</v>
      </c>
      <c r="E170" s="130" t="s">
        <v>24</v>
      </c>
      <c r="F170" s="23" t="s">
        <v>379</v>
      </c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89"/>
      <c r="AK170" s="189"/>
      <c r="AL170" s="189"/>
      <c r="AM170" s="189"/>
    </row>
    <row r="171" spans="1:39" ht="18" customHeight="1" x14ac:dyDescent="0.25">
      <c r="A171" s="189">
        <v>26</v>
      </c>
      <c r="B171" s="80">
        <v>6767</v>
      </c>
      <c r="C171" s="20" t="str">
        <f t="shared" si="3"/>
        <v>226767</v>
      </c>
      <c r="D171" s="108" t="s">
        <v>276</v>
      </c>
      <c r="E171" s="23" t="s">
        <v>24</v>
      </c>
      <c r="F171" s="23" t="s">
        <v>379</v>
      </c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189"/>
      <c r="AK171" s="189"/>
      <c r="AL171" s="189"/>
      <c r="AM171" s="189"/>
    </row>
    <row r="172" spans="1:39" ht="18" customHeight="1" x14ac:dyDescent="0.25">
      <c r="A172" s="189">
        <v>27</v>
      </c>
      <c r="B172" s="80">
        <v>6768</v>
      </c>
      <c r="C172" s="20" t="str">
        <f t="shared" si="3"/>
        <v>226768</v>
      </c>
      <c r="D172" s="108" t="s">
        <v>277</v>
      </c>
      <c r="E172" s="23" t="s">
        <v>24</v>
      </c>
      <c r="F172" s="23" t="s">
        <v>379</v>
      </c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</row>
    <row r="173" spans="1:39" s="209" customFormat="1" ht="18" hidden="1" customHeight="1" x14ac:dyDescent="0.25">
      <c r="A173" s="189">
        <v>28</v>
      </c>
      <c r="B173" s="80">
        <v>6770</v>
      </c>
      <c r="C173" s="20" t="str">
        <f t="shared" si="3"/>
        <v>226770</v>
      </c>
      <c r="D173" s="108" t="s">
        <v>278</v>
      </c>
      <c r="E173" s="23" t="s">
        <v>24</v>
      </c>
      <c r="F173" s="23" t="s">
        <v>379</v>
      </c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</row>
    <row r="174" spans="1:39" ht="18" customHeight="1" x14ac:dyDescent="0.25">
      <c r="A174" s="189">
        <v>29</v>
      </c>
      <c r="B174" s="80">
        <v>6771</v>
      </c>
      <c r="C174" s="20" t="str">
        <f t="shared" si="3"/>
        <v>226771</v>
      </c>
      <c r="D174" s="108" t="s">
        <v>279</v>
      </c>
      <c r="E174" s="23" t="s">
        <v>24</v>
      </c>
      <c r="F174" s="23" t="s">
        <v>379</v>
      </c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9"/>
      <c r="AD174" s="189"/>
      <c r="AE174" s="189"/>
      <c r="AF174" s="189"/>
      <c r="AG174" s="189"/>
      <c r="AH174" s="189"/>
      <c r="AI174" s="189"/>
      <c r="AJ174" s="189"/>
      <c r="AK174" s="189"/>
      <c r="AL174" s="189"/>
      <c r="AM174" s="189"/>
    </row>
    <row r="175" spans="1:39" ht="18" customHeight="1" x14ac:dyDescent="0.25">
      <c r="A175" s="189">
        <v>30</v>
      </c>
      <c r="B175" s="80">
        <v>6772</v>
      </c>
      <c r="C175" s="20" t="str">
        <f t="shared" si="3"/>
        <v>226772</v>
      </c>
      <c r="D175" s="108" t="s">
        <v>280</v>
      </c>
      <c r="E175" s="110" t="s">
        <v>24</v>
      </c>
      <c r="F175" s="23" t="s">
        <v>379</v>
      </c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9"/>
      <c r="AK175" s="189"/>
      <c r="AL175" s="189"/>
      <c r="AM175" s="189"/>
    </row>
    <row r="176" spans="1:39" ht="15.75" customHeight="1" x14ac:dyDescent="0.25">
      <c r="B176" s="86"/>
      <c r="C176" s="86"/>
      <c r="D176" s="87"/>
      <c r="E176" s="88"/>
    </row>
    <row r="177" spans="1:30" ht="15.75" x14ac:dyDescent="0.25">
      <c r="A177" s="161" t="s">
        <v>50</v>
      </c>
      <c r="D177" s="210"/>
      <c r="F177" s="197" t="s">
        <v>456</v>
      </c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98"/>
      <c r="W177" s="198"/>
      <c r="X177" s="198"/>
      <c r="Y177" s="198"/>
      <c r="Z177" s="198"/>
      <c r="AA177" s="198"/>
      <c r="AB177" s="198"/>
      <c r="AC177" s="198"/>
      <c r="AD177" s="199" t="s">
        <v>51</v>
      </c>
    </row>
    <row r="178" spans="1:30" ht="15.75" x14ac:dyDescent="0.25">
      <c r="A178" s="190" t="s">
        <v>19</v>
      </c>
      <c r="B178" s="200">
        <f>COUNTIF($E$146:$E$175,A178)</f>
        <v>12</v>
      </c>
      <c r="C178" s="215"/>
      <c r="D178" s="210"/>
      <c r="F178" s="201" t="s">
        <v>457</v>
      </c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8"/>
      <c r="AA178" s="198"/>
      <c r="AB178" s="198"/>
      <c r="AC178" s="198"/>
      <c r="AD178" s="199" t="s">
        <v>52</v>
      </c>
    </row>
    <row r="179" spans="1:30" ht="15.75" x14ac:dyDescent="0.25">
      <c r="A179" s="190" t="s">
        <v>24</v>
      </c>
      <c r="B179" s="200">
        <f>COUNTIF($E$146:$E$175,A179)</f>
        <v>18</v>
      </c>
      <c r="C179" s="215"/>
      <c r="D179" s="210"/>
      <c r="F179" s="202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Z179" s="198"/>
      <c r="AA179" s="198"/>
      <c r="AB179" s="198"/>
      <c r="AC179" s="198"/>
      <c r="AD179" s="199"/>
    </row>
    <row r="180" spans="1:30" ht="15.75" x14ac:dyDescent="0.25">
      <c r="A180" s="190" t="s">
        <v>53</v>
      </c>
      <c r="B180" s="200">
        <f>SUM(B178:B179)</f>
        <v>30</v>
      </c>
      <c r="C180" s="215"/>
      <c r="D180" s="210"/>
      <c r="F180" s="203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9"/>
    </row>
    <row r="181" spans="1:30" ht="15.75" x14ac:dyDescent="0.25">
      <c r="D181" s="210"/>
    </row>
    <row r="182" spans="1:30" ht="15.75" x14ac:dyDescent="0.25">
      <c r="D182" s="210"/>
      <c r="F182" s="204" t="s">
        <v>458</v>
      </c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  <c r="AA182" s="198"/>
      <c r="AB182" s="198"/>
      <c r="AC182" s="198"/>
      <c r="AD182" s="205" t="s">
        <v>54</v>
      </c>
    </row>
    <row r="183" spans="1:30" x14ac:dyDescent="0.25">
      <c r="F183" s="201" t="s">
        <v>459</v>
      </c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98"/>
      <c r="W183" s="198"/>
      <c r="X183" s="198"/>
      <c r="Y183" s="198"/>
      <c r="Z183" s="198"/>
      <c r="AA183" s="198"/>
      <c r="AB183" s="198"/>
      <c r="AC183" s="198"/>
      <c r="AD183" s="199" t="s">
        <v>55</v>
      </c>
    </row>
    <row r="192" spans="1:30" x14ac:dyDescent="0.25">
      <c r="A192" s="161" t="s">
        <v>152</v>
      </c>
    </row>
    <row r="193" spans="1:2" x14ac:dyDescent="0.25">
      <c r="A193" s="161" t="s">
        <v>19</v>
      </c>
      <c r="B193" s="196">
        <f>B178+B135+B48+B92</f>
        <v>56</v>
      </c>
    </row>
    <row r="194" spans="1:2" x14ac:dyDescent="0.25">
      <c r="A194" s="161" t="s">
        <v>24</v>
      </c>
      <c r="B194" s="196">
        <f>B179+B136+B93+B49</f>
        <v>69</v>
      </c>
    </row>
    <row r="195" spans="1:2" x14ac:dyDescent="0.25">
      <c r="B195" s="196">
        <f>SUM(B193:B194)</f>
        <v>125</v>
      </c>
    </row>
  </sheetData>
  <mergeCells count="23">
    <mergeCell ref="AJ11:AJ13"/>
    <mergeCell ref="AK11:AK13"/>
    <mergeCell ref="W12:Z12"/>
    <mergeCell ref="AB12:AC12"/>
    <mergeCell ref="AD12:AE12"/>
    <mergeCell ref="AF12:AG12"/>
    <mergeCell ref="AH12:AI12"/>
    <mergeCell ref="A6:AM6"/>
    <mergeCell ref="A7:AL7"/>
    <mergeCell ref="A11:A13"/>
    <mergeCell ref="B11:B13"/>
    <mergeCell ref="D11:D13"/>
    <mergeCell ref="E11:E13"/>
    <mergeCell ref="F11:F13"/>
    <mergeCell ref="G11:Z11"/>
    <mergeCell ref="AA11:AA13"/>
    <mergeCell ref="AB11:AI11"/>
    <mergeCell ref="AL11:AL13"/>
    <mergeCell ref="AM11:AM13"/>
    <mergeCell ref="G12:J12"/>
    <mergeCell ref="K12:N12"/>
    <mergeCell ref="O12:R12"/>
    <mergeCell ref="S12:V12"/>
  </mergeCells>
  <pageMargins left="1" right="0.39370078740157483" top="0.51181102362204722" bottom="0.47244094488188981" header="0.31496062992125984" footer="0.31496062992125984"/>
  <pageSetup paperSize="5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96711-754A-481D-BD59-7D54D026B33A}">
  <sheetPr>
    <tabColor rgb="FF00B050"/>
  </sheetPr>
  <dimension ref="A36:I36"/>
  <sheetViews>
    <sheetView topLeftCell="A31" workbookViewId="0">
      <selection activeCell="I24" sqref="I24"/>
    </sheetView>
  </sheetViews>
  <sheetFormatPr defaultRowHeight="12.75" x14ac:dyDescent="0.2"/>
  <sheetData>
    <row r="36" spans="1:9" ht="23.25" x14ac:dyDescent="0.2">
      <c r="A36" s="311" t="s">
        <v>419</v>
      </c>
      <c r="B36" s="311"/>
      <c r="C36" s="311"/>
      <c r="D36" s="311"/>
      <c r="E36" s="311"/>
      <c r="F36" s="311"/>
      <c r="G36" s="311"/>
      <c r="H36" s="311"/>
      <c r="I36" s="311"/>
    </row>
  </sheetData>
  <mergeCells count="1">
    <mergeCell ref="A36:I36"/>
  </mergeCells>
  <pageMargins left="0.94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FE96-1404-4D4E-9621-5A599C2A58AB}">
  <sheetPr>
    <tabColor rgb="FF00B050"/>
  </sheetPr>
  <dimension ref="A1:I177"/>
  <sheetViews>
    <sheetView zoomScaleNormal="100" workbookViewId="0">
      <selection activeCell="G171" sqref="G171"/>
    </sheetView>
  </sheetViews>
  <sheetFormatPr defaultRowHeight="15" x14ac:dyDescent="0.25"/>
  <cols>
    <col min="1" max="1" width="5.85546875" style="94" customWidth="1"/>
    <col min="2" max="2" width="6" style="123" customWidth="1"/>
    <col min="3" max="3" width="7.42578125" style="123" hidden="1" customWidth="1"/>
    <col min="4" max="4" width="36" style="94" customWidth="1"/>
    <col min="5" max="5" width="4.42578125" style="103" customWidth="1"/>
    <col min="6" max="6" width="6.85546875" style="94" customWidth="1"/>
    <col min="7" max="7" width="23.7109375" style="94" customWidth="1"/>
    <col min="8" max="8" width="13.5703125" style="94" customWidth="1"/>
    <col min="9" max="9" width="12.28515625" style="94" customWidth="1"/>
    <col min="10" max="16384" width="9.140625" style="94"/>
  </cols>
  <sheetData>
    <row r="1" spans="1:9" ht="15.75" x14ac:dyDescent="0.25">
      <c r="A1" s="90" t="s">
        <v>0</v>
      </c>
      <c r="B1" s="91"/>
      <c r="C1" s="91"/>
      <c r="D1" s="92"/>
      <c r="E1" s="93"/>
      <c r="F1" s="93"/>
      <c r="G1" s="93"/>
      <c r="H1" s="93"/>
    </row>
    <row r="2" spans="1:9" ht="15.75" x14ac:dyDescent="0.25">
      <c r="A2" s="90" t="s">
        <v>1</v>
      </c>
      <c r="B2" s="91"/>
      <c r="C2" s="91"/>
      <c r="D2" s="92"/>
      <c r="E2" s="93"/>
      <c r="F2" s="93"/>
      <c r="G2" s="93"/>
      <c r="H2" s="93"/>
    </row>
    <row r="3" spans="1:9" ht="15.75" x14ac:dyDescent="0.25">
      <c r="A3" s="90" t="s">
        <v>2</v>
      </c>
      <c r="B3" s="91"/>
      <c r="C3" s="91"/>
      <c r="D3" s="95"/>
      <c r="E3" s="93"/>
      <c r="F3" s="93"/>
      <c r="G3" s="93"/>
      <c r="H3" s="93"/>
    </row>
    <row r="4" spans="1:9" ht="15.75" thickBot="1" x14ac:dyDescent="0.3">
      <c r="A4" s="96" t="s">
        <v>3</v>
      </c>
      <c r="B4" s="97"/>
      <c r="C4" s="97"/>
      <c r="D4" s="98"/>
      <c r="E4" s="98"/>
      <c r="F4" s="98"/>
      <c r="G4" s="98"/>
      <c r="H4" s="98"/>
      <c r="I4" s="98"/>
    </row>
    <row r="5" spans="1:9" ht="15.75" thickTop="1" x14ac:dyDescent="0.25">
      <c r="A5" s="99"/>
      <c r="B5" s="100"/>
      <c r="C5" s="100"/>
      <c r="D5" s="93"/>
      <c r="E5" s="93"/>
      <c r="F5" s="93"/>
      <c r="G5" s="93"/>
      <c r="H5" s="93"/>
    </row>
    <row r="6" spans="1:9" ht="20.25" x14ac:dyDescent="0.3">
      <c r="A6" s="293" t="s">
        <v>427</v>
      </c>
      <c r="B6" s="293"/>
      <c r="C6" s="293"/>
      <c r="D6" s="293"/>
      <c r="E6" s="293"/>
      <c r="F6" s="293"/>
      <c r="G6" s="293"/>
      <c r="H6" s="293"/>
      <c r="I6" s="150"/>
    </row>
    <row r="7" spans="1:9" ht="18.75" x14ac:dyDescent="0.3">
      <c r="A7" s="257" t="s">
        <v>431</v>
      </c>
      <c r="B7" s="257"/>
      <c r="C7" s="257"/>
      <c r="D7" s="257"/>
      <c r="E7" s="257"/>
      <c r="F7" s="257"/>
      <c r="G7" s="257"/>
      <c r="H7" s="257"/>
      <c r="I7" s="150"/>
    </row>
    <row r="8" spans="1:9" ht="16.5" x14ac:dyDescent="0.25">
      <c r="A8" s="258" t="s">
        <v>428</v>
      </c>
      <c r="B8" s="258"/>
      <c r="C8" s="258"/>
      <c r="D8" s="258"/>
      <c r="E8" s="258"/>
      <c r="F8" s="258"/>
      <c r="G8" s="258"/>
      <c r="H8" s="258"/>
    </row>
    <row r="9" spans="1:9" ht="15.75" x14ac:dyDescent="0.25">
      <c r="A9" s="101"/>
      <c r="B9" s="102"/>
      <c r="C9" s="102"/>
    </row>
    <row r="10" spans="1:9" ht="15" customHeight="1" x14ac:dyDescent="0.25">
      <c r="A10" s="294" t="s">
        <v>8</v>
      </c>
      <c r="B10" s="296" t="s">
        <v>9</v>
      </c>
      <c r="C10" s="143"/>
      <c r="D10" s="298" t="s">
        <v>10</v>
      </c>
      <c r="E10" s="298" t="s">
        <v>11</v>
      </c>
      <c r="F10" s="298" t="s">
        <v>12</v>
      </c>
      <c r="G10" s="255" t="s">
        <v>420</v>
      </c>
      <c r="H10" s="291" t="s">
        <v>429</v>
      </c>
      <c r="I10" s="291" t="s">
        <v>430</v>
      </c>
    </row>
    <row r="11" spans="1:9" ht="15" customHeight="1" x14ac:dyDescent="0.25">
      <c r="A11" s="295"/>
      <c r="B11" s="297"/>
      <c r="C11" s="144"/>
      <c r="D11" s="299"/>
      <c r="E11" s="299"/>
      <c r="F11" s="299"/>
      <c r="G11" s="256"/>
      <c r="H11" s="292"/>
      <c r="I11" s="292"/>
    </row>
    <row r="12" spans="1:9" ht="20.100000000000001" customHeight="1" x14ac:dyDescent="0.25">
      <c r="A12" s="107">
        <v>1</v>
      </c>
      <c r="B12" s="20">
        <v>6516</v>
      </c>
      <c r="C12" s="20" t="str">
        <f>"21"&amp;B12</f>
        <v>216516</v>
      </c>
      <c r="D12" s="108" t="s">
        <v>281</v>
      </c>
      <c r="E12" s="109" t="s">
        <v>19</v>
      </c>
      <c r="F12" s="110" t="s">
        <v>282</v>
      </c>
      <c r="G12" s="111"/>
      <c r="H12" s="111"/>
      <c r="I12" s="111"/>
    </row>
    <row r="13" spans="1:9" ht="20.100000000000001" customHeight="1" x14ac:dyDescent="0.25">
      <c r="A13" s="107">
        <v>2</v>
      </c>
      <c r="B13" s="20">
        <v>6517</v>
      </c>
      <c r="C13" s="20" t="str">
        <f t="shared" ref="C13:C43" si="0">"21"&amp;B13</f>
        <v>216517</v>
      </c>
      <c r="D13" s="108" t="s">
        <v>283</v>
      </c>
      <c r="E13" s="110" t="s">
        <v>24</v>
      </c>
      <c r="F13" s="110" t="s">
        <v>282</v>
      </c>
      <c r="G13" s="111"/>
      <c r="H13" s="111"/>
      <c r="I13" s="111"/>
    </row>
    <row r="14" spans="1:9" ht="20.100000000000001" customHeight="1" x14ac:dyDescent="0.25">
      <c r="A14" s="107">
        <v>3</v>
      </c>
      <c r="B14" s="20">
        <v>6518</v>
      </c>
      <c r="C14" s="20" t="str">
        <f t="shared" si="0"/>
        <v>216518</v>
      </c>
      <c r="D14" s="108" t="s">
        <v>284</v>
      </c>
      <c r="E14" s="109" t="s">
        <v>24</v>
      </c>
      <c r="F14" s="110" t="s">
        <v>282</v>
      </c>
      <c r="G14" s="111"/>
      <c r="H14" s="111"/>
      <c r="I14" s="111"/>
    </row>
    <row r="15" spans="1:9" ht="20.100000000000001" customHeight="1" x14ac:dyDescent="0.25">
      <c r="A15" s="107">
        <v>4</v>
      </c>
      <c r="B15" s="20">
        <v>6519</v>
      </c>
      <c r="C15" s="20" t="str">
        <f t="shared" si="0"/>
        <v>216519</v>
      </c>
      <c r="D15" s="108" t="s">
        <v>285</v>
      </c>
      <c r="E15" s="109" t="s">
        <v>24</v>
      </c>
      <c r="F15" s="110" t="s">
        <v>282</v>
      </c>
      <c r="G15" s="111"/>
      <c r="H15" s="111"/>
      <c r="I15" s="111"/>
    </row>
    <row r="16" spans="1:9" ht="20.100000000000001" customHeight="1" x14ac:dyDescent="0.25">
      <c r="A16" s="107">
        <v>5</v>
      </c>
      <c r="B16" s="20">
        <v>6520</v>
      </c>
      <c r="C16" s="20" t="str">
        <f t="shared" si="0"/>
        <v>216520</v>
      </c>
      <c r="D16" s="108" t="s">
        <v>286</v>
      </c>
      <c r="E16" s="110" t="s">
        <v>24</v>
      </c>
      <c r="F16" s="110" t="s">
        <v>282</v>
      </c>
      <c r="G16" s="111"/>
      <c r="H16" s="111"/>
      <c r="I16" s="111"/>
    </row>
    <row r="17" spans="1:9" ht="20.100000000000001" customHeight="1" x14ac:dyDescent="0.25">
      <c r="A17" s="112">
        <v>6</v>
      </c>
      <c r="B17" s="20">
        <v>6521</v>
      </c>
      <c r="C17" s="20" t="str">
        <f t="shared" si="0"/>
        <v>216521</v>
      </c>
      <c r="D17" s="108" t="s">
        <v>287</v>
      </c>
      <c r="E17" s="110" t="s">
        <v>24</v>
      </c>
      <c r="F17" s="110" t="s">
        <v>282</v>
      </c>
      <c r="G17" s="111"/>
      <c r="H17" s="111"/>
      <c r="I17" s="111"/>
    </row>
    <row r="18" spans="1:9" ht="20.100000000000001" customHeight="1" x14ac:dyDescent="0.25">
      <c r="A18" s="107">
        <v>7</v>
      </c>
      <c r="B18" s="20">
        <v>6522</v>
      </c>
      <c r="C18" s="20" t="str">
        <f t="shared" si="0"/>
        <v>216522</v>
      </c>
      <c r="D18" s="108" t="s">
        <v>288</v>
      </c>
      <c r="E18" s="109" t="s">
        <v>19</v>
      </c>
      <c r="F18" s="110" t="s">
        <v>282</v>
      </c>
      <c r="G18" s="111"/>
      <c r="H18" s="111"/>
      <c r="I18" s="111"/>
    </row>
    <row r="19" spans="1:9" ht="20.100000000000001" customHeight="1" x14ac:dyDescent="0.25">
      <c r="A19" s="107">
        <v>8</v>
      </c>
      <c r="B19" s="20">
        <v>6523</v>
      </c>
      <c r="C19" s="20" t="str">
        <f t="shared" si="0"/>
        <v>216523</v>
      </c>
      <c r="D19" s="108" t="s">
        <v>289</v>
      </c>
      <c r="E19" s="109" t="s">
        <v>24</v>
      </c>
      <c r="F19" s="110" t="s">
        <v>282</v>
      </c>
      <c r="G19" s="111"/>
      <c r="H19" s="111"/>
      <c r="I19" s="111"/>
    </row>
    <row r="20" spans="1:9" ht="20.100000000000001" customHeight="1" x14ac:dyDescent="0.25">
      <c r="A20" s="107">
        <v>9</v>
      </c>
      <c r="B20" s="20">
        <v>6524</v>
      </c>
      <c r="C20" s="20" t="str">
        <f t="shared" si="0"/>
        <v>216524</v>
      </c>
      <c r="D20" s="108" t="s">
        <v>290</v>
      </c>
      <c r="E20" s="110" t="s">
        <v>19</v>
      </c>
      <c r="F20" s="110" t="s">
        <v>282</v>
      </c>
      <c r="G20" s="111"/>
      <c r="H20" s="111"/>
      <c r="I20" s="111"/>
    </row>
    <row r="21" spans="1:9" ht="20.100000000000001" customHeight="1" x14ac:dyDescent="0.25">
      <c r="A21" s="107">
        <v>10</v>
      </c>
      <c r="B21" s="20">
        <v>6525</v>
      </c>
      <c r="C21" s="20" t="str">
        <f t="shared" si="0"/>
        <v>216525</v>
      </c>
      <c r="D21" s="108" t="s">
        <v>291</v>
      </c>
      <c r="E21" s="110" t="s">
        <v>19</v>
      </c>
      <c r="F21" s="110" t="s">
        <v>282</v>
      </c>
      <c r="G21" s="111"/>
      <c r="H21" s="111"/>
      <c r="I21" s="111"/>
    </row>
    <row r="22" spans="1:9" ht="20.100000000000001" customHeight="1" x14ac:dyDescent="0.25">
      <c r="A22" s="107">
        <v>11</v>
      </c>
      <c r="B22" s="20">
        <v>6526</v>
      </c>
      <c r="C22" s="20" t="str">
        <f t="shared" si="0"/>
        <v>216526</v>
      </c>
      <c r="D22" s="108" t="s">
        <v>292</v>
      </c>
      <c r="E22" s="110" t="s">
        <v>19</v>
      </c>
      <c r="F22" s="110" t="s">
        <v>282</v>
      </c>
      <c r="G22" s="111"/>
      <c r="H22" s="111"/>
      <c r="I22" s="111"/>
    </row>
    <row r="23" spans="1:9" ht="20.100000000000001" customHeight="1" x14ac:dyDescent="0.25">
      <c r="A23" s="107">
        <v>12</v>
      </c>
      <c r="B23" s="20">
        <v>6527</v>
      </c>
      <c r="C23" s="20" t="str">
        <f t="shared" si="0"/>
        <v>216527</v>
      </c>
      <c r="D23" s="108" t="s">
        <v>293</v>
      </c>
      <c r="E23" s="110" t="s">
        <v>19</v>
      </c>
      <c r="F23" s="110" t="s">
        <v>282</v>
      </c>
      <c r="G23" s="111"/>
      <c r="H23" s="111"/>
      <c r="I23" s="111"/>
    </row>
    <row r="24" spans="1:9" ht="20.100000000000001" customHeight="1" x14ac:dyDescent="0.25">
      <c r="A24" s="107">
        <v>13</v>
      </c>
      <c r="B24" s="20">
        <v>6528</v>
      </c>
      <c r="C24" s="20" t="str">
        <f t="shared" si="0"/>
        <v>216528</v>
      </c>
      <c r="D24" s="108" t="s">
        <v>294</v>
      </c>
      <c r="E24" s="110" t="s">
        <v>19</v>
      </c>
      <c r="F24" s="110" t="s">
        <v>282</v>
      </c>
      <c r="G24" s="111"/>
      <c r="H24" s="111"/>
      <c r="I24" s="111"/>
    </row>
    <row r="25" spans="1:9" ht="20.100000000000001" customHeight="1" x14ac:dyDescent="0.25">
      <c r="A25" s="107">
        <v>14</v>
      </c>
      <c r="B25" s="20">
        <v>6529</v>
      </c>
      <c r="C25" s="20" t="str">
        <f t="shared" si="0"/>
        <v>216529</v>
      </c>
      <c r="D25" s="108" t="s">
        <v>295</v>
      </c>
      <c r="E25" s="110" t="s">
        <v>24</v>
      </c>
      <c r="F25" s="110" t="s">
        <v>282</v>
      </c>
      <c r="G25" s="111"/>
      <c r="H25" s="111"/>
      <c r="I25" s="111"/>
    </row>
    <row r="26" spans="1:9" ht="20.100000000000001" customHeight="1" x14ac:dyDescent="0.25">
      <c r="A26" s="107">
        <v>15</v>
      </c>
      <c r="B26" s="20">
        <v>6530</v>
      </c>
      <c r="C26" s="20" t="str">
        <f t="shared" si="0"/>
        <v>216530</v>
      </c>
      <c r="D26" s="108" t="s">
        <v>296</v>
      </c>
      <c r="E26" s="110" t="s">
        <v>24</v>
      </c>
      <c r="F26" s="110" t="s">
        <v>282</v>
      </c>
      <c r="G26" s="111"/>
      <c r="H26" s="111"/>
      <c r="I26" s="111"/>
    </row>
    <row r="27" spans="1:9" ht="20.100000000000001" customHeight="1" x14ac:dyDescent="0.25">
      <c r="A27" s="107">
        <v>16</v>
      </c>
      <c r="B27" s="20">
        <v>6531</v>
      </c>
      <c r="C27" s="20" t="str">
        <f t="shared" si="0"/>
        <v>216531</v>
      </c>
      <c r="D27" s="108" t="s">
        <v>297</v>
      </c>
      <c r="E27" s="110" t="s">
        <v>24</v>
      </c>
      <c r="F27" s="110" t="s">
        <v>282</v>
      </c>
      <c r="G27" s="111"/>
      <c r="H27" s="111"/>
      <c r="I27" s="111"/>
    </row>
    <row r="28" spans="1:9" ht="20.100000000000001" customHeight="1" x14ac:dyDescent="0.25">
      <c r="A28" s="107">
        <v>17</v>
      </c>
      <c r="B28" s="20">
        <v>6532</v>
      </c>
      <c r="C28" s="20" t="str">
        <f t="shared" si="0"/>
        <v>216532</v>
      </c>
      <c r="D28" s="108" t="s">
        <v>298</v>
      </c>
      <c r="E28" s="110" t="s">
        <v>19</v>
      </c>
      <c r="F28" s="110" t="s">
        <v>282</v>
      </c>
      <c r="G28" s="111"/>
      <c r="H28" s="111"/>
      <c r="I28" s="111"/>
    </row>
    <row r="29" spans="1:9" ht="20.100000000000001" customHeight="1" x14ac:dyDescent="0.25">
      <c r="A29" s="107">
        <v>18</v>
      </c>
      <c r="B29" s="20">
        <v>6533</v>
      </c>
      <c r="C29" s="20" t="str">
        <f t="shared" si="0"/>
        <v>216533</v>
      </c>
      <c r="D29" s="108" t="s">
        <v>299</v>
      </c>
      <c r="E29" s="109" t="s">
        <v>24</v>
      </c>
      <c r="F29" s="110" t="s">
        <v>282</v>
      </c>
      <c r="G29" s="111"/>
      <c r="H29" s="111"/>
      <c r="I29" s="111"/>
    </row>
    <row r="30" spans="1:9" ht="20.100000000000001" customHeight="1" x14ac:dyDescent="0.25">
      <c r="A30" s="107">
        <v>19</v>
      </c>
      <c r="B30" s="20">
        <v>6534</v>
      </c>
      <c r="C30" s="20" t="str">
        <f t="shared" si="0"/>
        <v>216534</v>
      </c>
      <c r="D30" s="108" t="s">
        <v>300</v>
      </c>
      <c r="E30" s="109" t="s">
        <v>19</v>
      </c>
      <c r="F30" s="110" t="s">
        <v>282</v>
      </c>
      <c r="G30" s="111"/>
      <c r="H30" s="111"/>
      <c r="I30" s="111"/>
    </row>
    <row r="31" spans="1:9" ht="20.100000000000001" customHeight="1" x14ac:dyDescent="0.25">
      <c r="A31" s="107">
        <v>20</v>
      </c>
      <c r="B31" s="20">
        <v>6535</v>
      </c>
      <c r="C31" s="20" t="str">
        <f t="shared" si="0"/>
        <v>216535</v>
      </c>
      <c r="D31" s="108" t="s">
        <v>301</v>
      </c>
      <c r="E31" s="110" t="s">
        <v>19</v>
      </c>
      <c r="F31" s="110" t="s">
        <v>282</v>
      </c>
      <c r="G31" s="111"/>
      <c r="H31" s="111"/>
      <c r="I31" s="111"/>
    </row>
    <row r="32" spans="1:9" ht="20.100000000000001" customHeight="1" x14ac:dyDescent="0.25">
      <c r="A32" s="107">
        <v>21</v>
      </c>
      <c r="B32" s="20">
        <v>6536</v>
      </c>
      <c r="C32" s="20" t="str">
        <f t="shared" si="0"/>
        <v>216536</v>
      </c>
      <c r="D32" s="108" t="s">
        <v>418</v>
      </c>
      <c r="E32" s="110" t="s">
        <v>19</v>
      </c>
      <c r="F32" s="110" t="s">
        <v>282</v>
      </c>
      <c r="G32" s="111"/>
      <c r="H32" s="111"/>
      <c r="I32" s="111"/>
    </row>
    <row r="33" spans="1:9" ht="20.100000000000001" customHeight="1" x14ac:dyDescent="0.25">
      <c r="A33" s="107">
        <v>22</v>
      </c>
      <c r="B33" s="20">
        <v>6537</v>
      </c>
      <c r="C33" s="20" t="str">
        <f t="shared" si="0"/>
        <v>216537</v>
      </c>
      <c r="D33" s="108" t="s">
        <v>302</v>
      </c>
      <c r="E33" s="109" t="s">
        <v>24</v>
      </c>
      <c r="F33" s="110" t="s">
        <v>282</v>
      </c>
      <c r="G33" s="111"/>
      <c r="H33" s="111"/>
      <c r="I33" s="111"/>
    </row>
    <row r="34" spans="1:9" ht="20.100000000000001" customHeight="1" x14ac:dyDescent="0.25">
      <c r="A34" s="107">
        <v>23</v>
      </c>
      <c r="B34" s="20">
        <v>6538</v>
      </c>
      <c r="C34" s="20" t="str">
        <f>"21"&amp;B34</f>
        <v>216538</v>
      </c>
      <c r="D34" s="108" t="s">
        <v>303</v>
      </c>
      <c r="E34" s="110" t="s">
        <v>24</v>
      </c>
      <c r="F34" s="110" t="s">
        <v>282</v>
      </c>
      <c r="G34" s="111"/>
      <c r="H34" s="111"/>
      <c r="I34" s="111"/>
    </row>
    <row r="35" spans="1:9" ht="20.100000000000001" customHeight="1" x14ac:dyDescent="0.25">
      <c r="A35" s="107">
        <v>24</v>
      </c>
      <c r="B35" s="20">
        <v>6539</v>
      </c>
      <c r="C35" s="20" t="str">
        <f t="shared" si="0"/>
        <v>216539</v>
      </c>
      <c r="D35" s="108" t="s">
        <v>304</v>
      </c>
      <c r="E35" s="109" t="s">
        <v>24</v>
      </c>
      <c r="F35" s="110" t="s">
        <v>282</v>
      </c>
      <c r="G35" s="111"/>
      <c r="H35" s="111"/>
      <c r="I35" s="111"/>
    </row>
    <row r="36" spans="1:9" ht="20.100000000000001" customHeight="1" x14ac:dyDescent="0.25">
      <c r="A36" s="107">
        <v>25</v>
      </c>
      <c r="B36" s="20">
        <v>6540</v>
      </c>
      <c r="C36" s="20" t="str">
        <f t="shared" si="0"/>
        <v>216540</v>
      </c>
      <c r="D36" s="108" t="s">
        <v>305</v>
      </c>
      <c r="E36" s="110" t="s">
        <v>24</v>
      </c>
      <c r="F36" s="110" t="s">
        <v>282</v>
      </c>
      <c r="G36" s="111"/>
      <c r="H36" s="111"/>
      <c r="I36" s="111"/>
    </row>
    <row r="37" spans="1:9" ht="20.100000000000001" customHeight="1" x14ac:dyDescent="0.25">
      <c r="A37" s="107">
        <v>26</v>
      </c>
      <c r="B37" s="20">
        <v>6541</v>
      </c>
      <c r="C37" s="20" t="str">
        <f t="shared" si="0"/>
        <v>216541</v>
      </c>
      <c r="D37" s="108" t="s">
        <v>306</v>
      </c>
      <c r="E37" s="110" t="s">
        <v>24</v>
      </c>
      <c r="F37" s="110" t="s">
        <v>282</v>
      </c>
      <c r="G37" s="111"/>
      <c r="H37" s="111"/>
      <c r="I37" s="111"/>
    </row>
    <row r="38" spans="1:9" ht="20.100000000000001" customHeight="1" x14ac:dyDescent="0.25">
      <c r="A38" s="107">
        <v>27</v>
      </c>
      <c r="B38" s="20">
        <v>6542</v>
      </c>
      <c r="C38" s="20" t="str">
        <f t="shared" si="0"/>
        <v>216542</v>
      </c>
      <c r="D38" s="108" t="s">
        <v>307</v>
      </c>
      <c r="E38" s="110" t="s">
        <v>24</v>
      </c>
      <c r="F38" s="110" t="s">
        <v>282</v>
      </c>
      <c r="G38" s="111"/>
      <c r="H38" s="111"/>
      <c r="I38" s="111"/>
    </row>
    <row r="39" spans="1:9" ht="20.100000000000001" customHeight="1" x14ac:dyDescent="0.25">
      <c r="A39" s="107">
        <v>28</v>
      </c>
      <c r="B39" s="20">
        <v>6543</v>
      </c>
      <c r="C39" s="20" t="str">
        <f t="shared" si="0"/>
        <v>216543</v>
      </c>
      <c r="D39" s="108" t="s">
        <v>308</v>
      </c>
      <c r="E39" s="110" t="s">
        <v>19</v>
      </c>
      <c r="F39" s="110" t="s">
        <v>282</v>
      </c>
      <c r="G39" s="111"/>
      <c r="H39" s="111"/>
      <c r="I39" s="111"/>
    </row>
    <row r="40" spans="1:9" ht="20.100000000000001" customHeight="1" x14ac:dyDescent="0.25">
      <c r="A40" s="107">
        <v>29</v>
      </c>
      <c r="B40" s="20">
        <v>6544</v>
      </c>
      <c r="C40" s="20" t="str">
        <f t="shared" si="0"/>
        <v>216544</v>
      </c>
      <c r="D40" s="108" t="s">
        <v>309</v>
      </c>
      <c r="E40" s="110" t="s">
        <v>24</v>
      </c>
      <c r="F40" s="110" t="s">
        <v>282</v>
      </c>
      <c r="G40" s="111"/>
      <c r="H40" s="111"/>
      <c r="I40" s="111"/>
    </row>
    <row r="41" spans="1:9" ht="20.100000000000001" customHeight="1" x14ac:dyDescent="0.25">
      <c r="A41" s="107">
        <v>30</v>
      </c>
      <c r="B41" s="20">
        <v>6545</v>
      </c>
      <c r="C41" s="20" t="str">
        <f t="shared" si="0"/>
        <v>216545</v>
      </c>
      <c r="D41" s="108" t="s">
        <v>310</v>
      </c>
      <c r="E41" s="109" t="s">
        <v>19</v>
      </c>
      <c r="F41" s="110" t="s">
        <v>282</v>
      </c>
      <c r="G41" s="111"/>
      <c r="H41" s="111"/>
      <c r="I41" s="111"/>
    </row>
    <row r="42" spans="1:9" ht="20.100000000000001" customHeight="1" x14ac:dyDescent="0.25">
      <c r="A42" s="107">
        <v>31</v>
      </c>
      <c r="B42" s="20">
        <v>6546</v>
      </c>
      <c r="C42" s="20" t="str">
        <f t="shared" si="0"/>
        <v>216546</v>
      </c>
      <c r="D42" s="108" t="s">
        <v>311</v>
      </c>
      <c r="E42" s="110" t="s">
        <v>24</v>
      </c>
      <c r="F42" s="110" t="s">
        <v>282</v>
      </c>
      <c r="G42" s="111"/>
      <c r="H42" s="111"/>
      <c r="I42" s="111"/>
    </row>
    <row r="43" spans="1:9" ht="20.100000000000001" customHeight="1" x14ac:dyDescent="0.25">
      <c r="A43" s="107">
        <v>32</v>
      </c>
      <c r="B43" s="20">
        <v>6547</v>
      </c>
      <c r="C43" s="20" t="str">
        <f t="shared" si="0"/>
        <v>216547</v>
      </c>
      <c r="D43" s="108" t="s">
        <v>312</v>
      </c>
      <c r="E43" s="23" t="s">
        <v>24</v>
      </c>
      <c r="F43" s="110" t="s">
        <v>282</v>
      </c>
      <c r="G43" s="111"/>
      <c r="H43" s="111"/>
      <c r="I43" s="111"/>
    </row>
    <row r="44" spans="1:9" ht="11.25" customHeight="1" x14ac:dyDescent="0.25">
      <c r="A44" s="116"/>
      <c r="B44" s="117"/>
      <c r="C44" s="117"/>
      <c r="D44" s="36"/>
      <c r="E44" s="37"/>
      <c r="F44" s="118"/>
      <c r="G44" s="40"/>
      <c r="H44" s="40"/>
      <c r="I44" s="40"/>
    </row>
    <row r="45" spans="1:9" x14ac:dyDescent="0.25">
      <c r="A45" s="119" t="s">
        <v>50</v>
      </c>
      <c r="B45" s="117"/>
      <c r="C45" s="117"/>
      <c r="D45" s="41"/>
      <c r="F45" s="120" t="s">
        <v>51</v>
      </c>
    </row>
    <row r="46" spans="1:9" x14ac:dyDescent="0.25">
      <c r="A46" s="121" t="s">
        <v>19</v>
      </c>
      <c r="B46" s="122">
        <f>COUNTIF($E$12:$E$43,A46)</f>
        <v>13</v>
      </c>
      <c r="C46" s="137"/>
      <c r="D46" s="41"/>
      <c r="F46" s="120" t="s">
        <v>426</v>
      </c>
    </row>
    <row r="47" spans="1:9" x14ac:dyDescent="0.25">
      <c r="A47" s="121" t="s">
        <v>24</v>
      </c>
      <c r="B47" s="122">
        <f>COUNTIF($E$12:$E$43,A47)</f>
        <v>19</v>
      </c>
      <c r="C47" s="137"/>
      <c r="D47" s="41"/>
      <c r="F47" s="120"/>
    </row>
    <row r="48" spans="1:9" x14ac:dyDescent="0.25">
      <c r="A48" s="121" t="s">
        <v>53</v>
      </c>
      <c r="B48" s="122">
        <f>SUM(B46:B47)</f>
        <v>32</v>
      </c>
      <c r="C48" s="137"/>
      <c r="D48" s="41"/>
      <c r="F48" s="120"/>
    </row>
    <row r="49" spans="1:9" ht="18" customHeight="1" x14ac:dyDescent="0.25">
      <c r="D49" s="41"/>
      <c r="F49" s="124" t="s">
        <v>54</v>
      </c>
    </row>
    <row r="50" spans="1:9" x14ac:dyDescent="0.25">
      <c r="D50" s="41"/>
      <c r="F50" s="120" t="s">
        <v>55</v>
      </c>
    </row>
    <row r="51" spans="1:9" x14ac:dyDescent="0.25">
      <c r="D51" s="41"/>
      <c r="F51" s="120"/>
    </row>
    <row r="52" spans="1:9" ht="21" customHeight="1" x14ac:dyDescent="0.25">
      <c r="A52" s="114">
        <v>1</v>
      </c>
      <c r="B52" s="20">
        <v>6548</v>
      </c>
      <c r="C52" s="20" t="str">
        <f t="shared" ref="C52:C82" si="1">"21"&amp;B52</f>
        <v>216548</v>
      </c>
      <c r="D52" s="108" t="s">
        <v>313</v>
      </c>
      <c r="E52" s="23" t="s">
        <v>24</v>
      </c>
      <c r="F52" s="23" t="s">
        <v>314</v>
      </c>
      <c r="G52" s="111"/>
      <c r="H52" s="111"/>
      <c r="I52" s="111"/>
    </row>
    <row r="53" spans="1:9" ht="21" customHeight="1" x14ac:dyDescent="0.25">
      <c r="A53" s="114">
        <v>2</v>
      </c>
      <c r="B53" s="20">
        <v>6549</v>
      </c>
      <c r="C53" s="20" t="str">
        <f t="shared" si="1"/>
        <v>216549</v>
      </c>
      <c r="D53" s="108" t="s">
        <v>315</v>
      </c>
      <c r="E53" s="125" t="s">
        <v>24</v>
      </c>
      <c r="F53" s="23" t="s">
        <v>314</v>
      </c>
      <c r="G53" s="111"/>
      <c r="H53" s="111"/>
      <c r="I53" s="111"/>
    </row>
    <row r="54" spans="1:9" ht="21" customHeight="1" x14ac:dyDescent="0.25">
      <c r="A54" s="114">
        <v>3</v>
      </c>
      <c r="B54" s="20">
        <v>6550</v>
      </c>
      <c r="C54" s="20" t="str">
        <f t="shared" si="1"/>
        <v>216550</v>
      </c>
      <c r="D54" s="108" t="s">
        <v>316</v>
      </c>
      <c r="E54" s="109" t="s">
        <v>24</v>
      </c>
      <c r="F54" s="23" t="s">
        <v>314</v>
      </c>
      <c r="G54" s="111"/>
      <c r="H54" s="111"/>
      <c r="I54" s="111"/>
    </row>
    <row r="55" spans="1:9" ht="21" customHeight="1" x14ac:dyDescent="0.25">
      <c r="A55" s="114">
        <v>4</v>
      </c>
      <c r="B55" s="20">
        <v>6551</v>
      </c>
      <c r="C55" s="20" t="str">
        <f t="shared" si="1"/>
        <v>216551</v>
      </c>
      <c r="D55" s="108" t="s">
        <v>317</v>
      </c>
      <c r="E55" s="109" t="s">
        <v>24</v>
      </c>
      <c r="F55" s="23" t="s">
        <v>314</v>
      </c>
      <c r="G55" s="111"/>
      <c r="H55" s="111"/>
      <c r="I55" s="111"/>
    </row>
    <row r="56" spans="1:9" ht="21" customHeight="1" x14ac:dyDescent="0.25">
      <c r="A56" s="114">
        <v>5</v>
      </c>
      <c r="B56" s="20">
        <v>6552</v>
      </c>
      <c r="C56" s="20" t="str">
        <f t="shared" si="1"/>
        <v>216552</v>
      </c>
      <c r="D56" s="108" t="s">
        <v>318</v>
      </c>
      <c r="E56" s="110" t="s">
        <v>19</v>
      </c>
      <c r="F56" s="23" t="s">
        <v>314</v>
      </c>
      <c r="G56" s="111"/>
      <c r="H56" s="111"/>
      <c r="I56" s="111"/>
    </row>
    <row r="57" spans="1:9" ht="21" customHeight="1" x14ac:dyDescent="0.25">
      <c r="A57" s="114">
        <v>6</v>
      </c>
      <c r="B57" s="20">
        <v>6553</v>
      </c>
      <c r="C57" s="20" t="str">
        <f t="shared" si="1"/>
        <v>216553</v>
      </c>
      <c r="D57" s="108" t="s">
        <v>319</v>
      </c>
      <c r="E57" s="109" t="s">
        <v>24</v>
      </c>
      <c r="F57" s="23" t="s">
        <v>314</v>
      </c>
      <c r="G57" s="111"/>
      <c r="H57" s="111"/>
      <c r="I57" s="111"/>
    </row>
    <row r="58" spans="1:9" ht="21" customHeight="1" x14ac:dyDescent="0.25">
      <c r="A58" s="114">
        <v>7</v>
      </c>
      <c r="B58" s="20">
        <v>6554</v>
      </c>
      <c r="C58" s="20" t="str">
        <f t="shared" si="1"/>
        <v>216554</v>
      </c>
      <c r="D58" s="108" t="s">
        <v>320</v>
      </c>
      <c r="E58" s="110" t="s">
        <v>19</v>
      </c>
      <c r="F58" s="23" t="s">
        <v>314</v>
      </c>
      <c r="G58" s="111"/>
      <c r="H58" s="111"/>
      <c r="I58" s="111"/>
    </row>
    <row r="59" spans="1:9" ht="21" customHeight="1" x14ac:dyDescent="0.25">
      <c r="A59" s="114">
        <v>8</v>
      </c>
      <c r="B59" s="20">
        <v>6555</v>
      </c>
      <c r="C59" s="20" t="str">
        <f t="shared" si="1"/>
        <v>216555</v>
      </c>
      <c r="D59" s="108" t="s">
        <v>321</v>
      </c>
      <c r="E59" s="23" t="s">
        <v>24</v>
      </c>
      <c r="F59" s="23" t="s">
        <v>314</v>
      </c>
      <c r="G59" s="111"/>
      <c r="H59" s="111"/>
      <c r="I59" s="111"/>
    </row>
    <row r="60" spans="1:9" ht="21" customHeight="1" x14ac:dyDescent="0.25">
      <c r="A60" s="114">
        <v>9</v>
      </c>
      <c r="B60" s="20">
        <v>6556</v>
      </c>
      <c r="C60" s="20" t="str">
        <f t="shared" si="1"/>
        <v>216556</v>
      </c>
      <c r="D60" s="108" t="s">
        <v>322</v>
      </c>
      <c r="E60" s="110" t="s">
        <v>19</v>
      </c>
      <c r="F60" s="23" t="s">
        <v>314</v>
      </c>
      <c r="G60" s="111"/>
      <c r="H60" s="111"/>
      <c r="I60" s="111"/>
    </row>
    <row r="61" spans="1:9" ht="21" customHeight="1" x14ac:dyDescent="0.25">
      <c r="A61" s="114">
        <v>10</v>
      </c>
      <c r="B61" s="20">
        <v>6557</v>
      </c>
      <c r="C61" s="20" t="str">
        <f t="shared" si="1"/>
        <v>216557</v>
      </c>
      <c r="D61" s="108" t="s">
        <v>323</v>
      </c>
      <c r="E61" s="110" t="s">
        <v>24</v>
      </c>
      <c r="F61" s="23" t="s">
        <v>314</v>
      </c>
      <c r="G61" s="111"/>
      <c r="H61" s="111"/>
      <c r="I61" s="111"/>
    </row>
    <row r="62" spans="1:9" ht="21" customHeight="1" x14ac:dyDescent="0.25">
      <c r="A62" s="114">
        <v>11</v>
      </c>
      <c r="B62" s="20">
        <v>6558</v>
      </c>
      <c r="C62" s="20" t="str">
        <f t="shared" si="1"/>
        <v>216558</v>
      </c>
      <c r="D62" s="108" t="s">
        <v>324</v>
      </c>
      <c r="E62" s="110" t="s">
        <v>24</v>
      </c>
      <c r="F62" s="23" t="s">
        <v>314</v>
      </c>
      <c r="G62" s="111"/>
      <c r="H62" s="111"/>
      <c r="I62" s="111"/>
    </row>
    <row r="63" spans="1:9" ht="21" customHeight="1" x14ac:dyDescent="0.25">
      <c r="A63" s="114">
        <v>12</v>
      </c>
      <c r="B63" s="20">
        <v>6559</v>
      </c>
      <c r="C63" s="20" t="str">
        <f t="shared" si="1"/>
        <v>216559</v>
      </c>
      <c r="D63" s="108" t="s">
        <v>325</v>
      </c>
      <c r="E63" s="109" t="s">
        <v>19</v>
      </c>
      <c r="F63" s="23" t="s">
        <v>314</v>
      </c>
      <c r="G63" s="111"/>
      <c r="H63" s="111"/>
      <c r="I63" s="111"/>
    </row>
    <row r="64" spans="1:9" ht="21" customHeight="1" x14ac:dyDescent="0.25">
      <c r="A64" s="114">
        <v>13</v>
      </c>
      <c r="B64" s="20">
        <v>6560</v>
      </c>
      <c r="C64" s="20" t="str">
        <f t="shared" si="1"/>
        <v>216560</v>
      </c>
      <c r="D64" s="108" t="s">
        <v>326</v>
      </c>
      <c r="E64" s="110" t="s">
        <v>19</v>
      </c>
      <c r="F64" s="23" t="s">
        <v>314</v>
      </c>
      <c r="G64" s="111"/>
      <c r="H64" s="111"/>
      <c r="I64" s="111"/>
    </row>
    <row r="65" spans="1:9" ht="21" customHeight="1" x14ac:dyDescent="0.25">
      <c r="A65" s="114">
        <v>14</v>
      </c>
      <c r="B65" s="20">
        <v>6561</v>
      </c>
      <c r="C65" s="20" t="str">
        <f t="shared" si="1"/>
        <v>216561</v>
      </c>
      <c r="D65" s="108" t="s">
        <v>327</v>
      </c>
      <c r="E65" s="110" t="s">
        <v>19</v>
      </c>
      <c r="F65" s="23" t="s">
        <v>314</v>
      </c>
      <c r="G65" s="111"/>
      <c r="H65" s="111"/>
      <c r="I65" s="111"/>
    </row>
    <row r="66" spans="1:9" ht="21" customHeight="1" x14ac:dyDescent="0.25">
      <c r="A66" s="114">
        <v>15</v>
      </c>
      <c r="B66" s="20">
        <v>6562</v>
      </c>
      <c r="C66" s="20" t="str">
        <f t="shared" si="1"/>
        <v>216562</v>
      </c>
      <c r="D66" s="108" t="s">
        <v>328</v>
      </c>
      <c r="E66" s="110" t="s">
        <v>19</v>
      </c>
      <c r="F66" s="23" t="s">
        <v>314</v>
      </c>
      <c r="G66" s="111"/>
      <c r="H66" s="111"/>
      <c r="I66" s="111"/>
    </row>
    <row r="67" spans="1:9" ht="21" customHeight="1" x14ac:dyDescent="0.25">
      <c r="A67" s="114">
        <v>16</v>
      </c>
      <c r="B67" s="20">
        <v>6563</v>
      </c>
      <c r="C67" s="20" t="str">
        <f t="shared" si="1"/>
        <v>216563</v>
      </c>
      <c r="D67" s="108" t="s">
        <v>329</v>
      </c>
      <c r="E67" s="109" t="s">
        <v>19</v>
      </c>
      <c r="F67" s="23" t="s">
        <v>314</v>
      </c>
      <c r="G67" s="111"/>
      <c r="H67" s="111"/>
      <c r="I67" s="111"/>
    </row>
    <row r="68" spans="1:9" ht="21" customHeight="1" x14ac:dyDescent="0.25">
      <c r="A68" s="114">
        <v>17</v>
      </c>
      <c r="B68" s="20">
        <v>6564</v>
      </c>
      <c r="C68" s="20" t="str">
        <f t="shared" si="1"/>
        <v>216564</v>
      </c>
      <c r="D68" s="108" t="s">
        <v>330</v>
      </c>
      <c r="E68" s="110" t="s">
        <v>24</v>
      </c>
      <c r="F68" s="23" t="s">
        <v>314</v>
      </c>
      <c r="G68" s="111"/>
      <c r="H68" s="111"/>
      <c r="I68" s="111"/>
    </row>
    <row r="69" spans="1:9" ht="21" customHeight="1" x14ac:dyDescent="0.25">
      <c r="A69" s="114">
        <v>18</v>
      </c>
      <c r="B69" s="20">
        <v>6565</v>
      </c>
      <c r="C69" s="20" t="str">
        <f t="shared" si="1"/>
        <v>216565</v>
      </c>
      <c r="D69" s="108" t="s">
        <v>331</v>
      </c>
      <c r="E69" s="109" t="s">
        <v>24</v>
      </c>
      <c r="F69" s="23" t="s">
        <v>314</v>
      </c>
      <c r="G69" s="111"/>
      <c r="H69" s="111"/>
      <c r="I69" s="111"/>
    </row>
    <row r="70" spans="1:9" ht="21" customHeight="1" x14ac:dyDescent="0.25">
      <c r="A70" s="114">
        <v>19</v>
      </c>
      <c r="B70" s="20">
        <v>6566</v>
      </c>
      <c r="C70" s="20" t="str">
        <f t="shared" si="1"/>
        <v>216566</v>
      </c>
      <c r="D70" s="108" t="s">
        <v>332</v>
      </c>
      <c r="E70" s="110" t="s">
        <v>24</v>
      </c>
      <c r="F70" s="23" t="s">
        <v>314</v>
      </c>
      <c r="G70" s="111"/>
      <c r="H70" s="111"/>
      <c r="I70" s="111"/>
    </row>
    <row r="71" spans="1:9" ht="21" customHeight="1" x14ac:dyDescent="0.25">
      <c r="A71" s="114">
        <v>20</v>
      </c>
      <c r="B71" s="20">
        <v>6567</v>
      </c>
      <c r="C71" s="20" t="str">
        <f t="shared" si="1"/>
        <v>216567</v>
      </c>
      <c r="D71" s="108" t="s">
        <v>333</v>
      </c>
      <c r="E71" s="125" t="s">
        <v>24</v>
      </c>
      <c r="F71" s="23" t="s">
        <v>314</v>
      </c>
      <c r="G71" s="111"/>
      <c r="H71" s="111"/>
      <c r="I71" s="111"/>
    </row>
    <row r="72" spans="1:9" ht="21" customHeight="1" x14ac:dyDescent="0.25">
      <c r="A72" s="114">
        <v>21</v>
      </c>
      <c r="B72" s="20">
        <v>6568</v>
      </c>
      <c r="C72" s="20" t="str">
        <f t="shared" si="1"/>
        <v>216568</v>
      </c>
      <c r="D72" s="108" t="s">
        <v>334</v>
      </c>
      <c r="E72" s="109" t="s">
        <v>24</v>
      </c>
      <c r="F72" s="23" t="s">
        <v>314</v>
      </c>
      <c r="G72" s="111"/>
      <c r="H72" s="111"/>
      <c r="I72" s="111"/>
    </row>
    <row r="73" spans="1:9" ht="21" customHeight="1" x14ac:dyDescent="0.25">
      <c r="A73" s="114">
        <v>22</v>
      </c>
      <c r="B73" s="20">
        <v>6569</v>
      </c>
      <c r="C73" s="20" t="str">
        <f t="shared" si="1"/>
        <v>216569</v>
      </c>
      <c r="D73" s="108" t="s">
        <v>335</v>
      </c>
      <c r="E73" s="110" t="s">
        <v>19</v>
      </c>
      <c r="F73" s="23" t="s">
        <v>314</v>
      </c>
      <c r="G73" s="111"/>
      <c r="H73" s="111"/>
      <c r="I73" s="111"/>
    </row>
    <row r="74" spans="1:9" ht="21" customHeight="1" x14ac:dyDescent="0.25">
      <c r="A74" s="114">
        <v>23</v>
      </c>
      <c r="B74" s="20">
        <v>6570</v>
      </c>
      <c r="C74" s="20" t="str">
        <f t="shared" si="1"/>
        <v>216570</v>
      </c>
      <c r="D74" s="108" t="s">
        <v>336</v>
      </c>
      <c r="E74" s="109" t="s">
        <v>24</v>
      </c>
      <c r="F74" s="23" t="s">
        <v>314</v>
      </c>
      <c r="G74" s="111"/>
      <c r="H74" s="111"/>
      <c r="I74" s="111"/>
    </row>
    <row r="75" spans="1:9" ht="21" customHeight="1" x14ac:dyDescent="0.25">
      <c r="A75" s="114">
        <v>24</v>
      </c>
      <c r="B75" s="20">
        <v>6571</v>
      </c>
      <c r="C75" s="20" t="str">
        <f t="shared" si="1"/>
        <v>216571</v>
      </c>
      <c r="D75" s="108" t="s">
        <v>337</v>
      </c>
      <c r="E75" s="110" t="s">
        <v>19</v>
      </c>
      <c r="F75" s="23" t="s">
        <v>314</v>
      </c>
      <c r="G75" s="111"/>
      <c r="H75" s="111"/>
      <c r="I75" s="111"/>
    </row>
    <row r="76" spans="1:9" ht="21" customHeight="1" x14ac:dyDescent="0.25">
      <c r="A76" s="114">
        <v>25</v>
      </c>
      <c r="B76" s="20">
        <v>6572</v>
      </c>
      <c r="C76" s="20" t="str">
        <f t="shared" si="1"/>
        <v>216572</v>
      </c>
      <c r="D76" s="108" t="s">
        <v>338</v>
      </c>
      <c r="E76" s="109" t="s">
        <v>24</v>
      </c>
      <c r="F76" s="23" t="s">
        <v>314</v>
      </c>
      <c r="G76" s="111"/>
      <c r="H76" s="111"/>
      <c r="I76" s="111"/>
    </row>
    <row r="77" spans="1:9" ht="21" customHeight="1" x14ac:dyDescent="0.25">
      <c r="A77" s="114">
        <v>26</v>
      </c>
      <c r="B77" s="20">
        <v>6573</v>
      </c>
      <c r="C77" s="20" t="str">
        <f t="shared" si="1"/>
        <v>216573</v>
      </c>
      <c r="D77" s="108" t="s">
        <v>339</v>
      </c>
      <c r="E77" s="110" t="s">
        <v>24</v>
      </c>
      <c r="F77" s="23" t="s">
        <v>314</v>
      </c>
      <c r="G77" s="111"/>
      <c r="H77" s="111"/>
      <c r="I77" s="111"/>
    </row>
    <row r="78" spans="1:9" ht="21" customHeight="1" x14ac:dyDescent="0.25">
      <c r="A78" s="114">
        <v>27</v>
      </c>
      <c r="B78" s="20">
        <v>6574</v>
      </c>
      <c r="C78" s="20" t="str">
        <f t="shared" si="1"/>
        <v>216574</v>
      </c>
      <c r="D78" s="108" t="s">
        <v>340</v>
      </c>
      <c r="E78" s="110" t="s">
        <v>24</v>
      </c>
      <c r="F78" s="23" t="s">
        <v>314</v>
      </c>
      <c r="G78" s="111"/>
      <c r="H78" s="111"/>
      <c r="I78" s="111"/>
    </row>
    <row r="79" spans="1:9" ht="21" customHeight="1" x14ac:dyDescent="0.25">
      <c r="A79" s="114">
        <v>28</v>
      </c>
      <c r="B79" s="20">
        <v>6575</v>
      </c>
      <c r="C79" s="20" t="str">
        <f t="shared" si="1"/>
        <v>216575</v>
      </c>
      <c r="D79" s="108" t="s">
        <v>341</v>
      </c>
      <c r="E79" s="109" t="s">
        <v>24</v>
      </c>
      <c r="F79" s="23" t="s">
        <v>314</v>
      </c>
      <c r="G79" s="111"/>
      <c r="H79" s="111"/>
      <c r="I79" s="111"/>
    </row>
    <row r="80" spans="1:9" ht="21" customHeight="1" x14ac:dyDescent="0.25">
      <c r="A80" s="114">
        <v>29</v>
      </c>
      <c r="B80" s="20">
        <v>6576</v>
      </c>
      <c r="C80" s="20" t="str">
        <f t="shared" si="1"/>
        <v>216576</v>
      </c>
      <c r="D80" s="108" t="s">
        <v>342</v>
      </c>
      <c r="E80" s="110" t="s">
        <v>24</v>
      </c>
      <c r="F80" s="23" t="s">
        <v>314</v>
      </c>
      <c r="G80" s="111"/>
      <c r="H80" s="111"/>
      <c r="I80" s="111"/>
    </row>
    <row r="81" spans="1:9" ht="21" customHeight="1" x14ac:dyDescent="0.25">
      <c r="A81" s="114">
        <v>30</v>
      </c>
      <c r="B81" s="20">
        <v>6578</v>
      </c>
      <c r="C81" s="20" t="str">
        <f t="shared" si="1"/>
        <v>216578</v>
      </c>
      <c r="D81" s="108" t="s">
        <v>343</v>
      </c>
      <c r="E81" s="110" t="s">
        <v>24</v>
      </c>
      <c r="F81" s="23" t="s">
        <v>314</v>
      </c>
      <c r="G81" s="111"/>
      <c r="H81" s="111"/>
      <c r="I81" s="111"/>
    </row>
    <row r="82" spans="1:9" ht="21" customHeight="1" x14ac:dyDescent="0.25">
      <c r="A82" s="114">
        <v>31</v>
      </c>
      <c r="B82" s="20">
        <v>6579</v>
      </c>
      <c r="C82" s="20" t="str">
        <f t="shared" si="1"/>
        <v>216579</v>
      </c>
      <c r="D82" s="108" t="s">
        <v>344</v>
      </c>
      <c r="E82" s="23" t="s">
        <v>19</v>
      </c>
      <c r="F82" s="23" t="s">
        <v>314</v>
      </c>
      <c r="G82" s="111"/>
      <c r="H82" s="111"/>
      <c r="I82" s="111"/>
    </row>
    <row r="83" spans="1:9" ht="11.25" customHeight="1" x14ac:dyDescent="0.25">
      <c r="A83" s="103"/>
      <c r="B83" s="127"/>
      <c r="C83" s="127"/>
      <c r="D83" s="36"/>
      <c r="F83" s="119"/>
      <c r="G83" s="128"/>
      <c r="H83" s="128"/>
      <c r="I83" s="128"/>
    </row>
    <row r="84" spans="1:9" x14ac:dyDescent="0.25">
      <c r="A84" s="119" t="s">
        <v>50</v>
      </c>
      <c r="B84" s="117"/>
      <c r="C84" s="117"/>
      <c r="D84" s="41"/>
      <c r="F84" s="120" t="s">
        <v>51</v>
      </c>
      <c r="G84" s="128"/>
      <c r="H84" s="128"/>
      <c r="I84" s="128"/>
    </row>
    <row r="85" spans="1:9" ht="18.75" customHeight="1" x14ac:dyDescent="0.25">
      <c r="A85" s="121" t="s">
        <v>19</v>
      </c>
      <c r="B85" s="122">
        <f>COUNTIF($E$52:$E$82,A85)</f>
        <v>11</v>
      </c>
      <c r="C85" s="137"/>
      <c r="D85" s="41"/>
      <c r="F85" s="120" t="s">
        <v>426</v>
      </c>
      <c r="G85" s="128"/>
      <c r="H85" s="128"/>
      <c r="I85" s="128"/>
    </row>
    <row r="86" spans="1:9" ht="18.75" customHeight="1" x14ac:dyDescent="0.25">
      <c r="A86" s="121" t="s">
        <v>24</v>
      </c>
      <c r="B86" s="122">
        <f>COUNTIF($E$52:$E$82,A86)</f>
        <v>20</v>
      </c>
      <c r="C86" s="137"/>
      <c r="D86" s="41"/>
      <c r="F86" s="120"/>
      <c r="G86" s="128"/>
      <c r="H86" s="128"/>
      <c r="I86" s="128"/>
    </row>
    <row r="87" spans="1:9" ht="18.75" customHeight="1" x14ac:dyDescent="0.25">
      <c r="A87" s="121" t="s">
        <v>53</v>
      </c>
      <c r="B87" s="122">
        <f>SUM(B85:B86)</f>
        <v>31</v>
      </c>
      <c r="C87" s="137"/>
      <c r="D87" s="41"/>
      <c r="F87" s="120"/>
      <c r="G87" s="128"/>
      <c r="H87" s="128"/>
      <c r="I87" s="128"/>
    </row>
    <row r="88" spans="1:9" ht="15.75" customHeight="1" x14ac:dyDescent="0.25">
      <c r="D88" s="41"/>
      <c r="F88" s="124" t="s">
        <v>54</v>
      </c>
      <c r="G88" s="128"/>
      <c r="H88" s="128"/>
      <c r="I88" s="128"/>
    </row>
    <row r="89" spans="1:9" ht="16.5" customHeight="1" x14ac:dyDescent="0.25">
      <c r="D89" s="41"/>
      <c r="F89" s="120" t="s">
        <v>55</v>
      </c>
      <c r="G89" s="128"/>
      <c r="H89" s="128"/>
      <c r="I89" s="128"/>
    </row>
    <row r="90" spans="1:9" ht="20.100000000000001" customHeight="1" x14ac:dyDescent="0.25">
      <c r="A90" s="114">
        <v>1</v>
      </c>
      <c r="B90" s="20">
        <v>6580</v>
      </c>
      <c r="C90" s="20" t="str">
        <f t="shared" ref="C90:C121" si="2">"21"&amp;B90</f>
        <v>216580</v>
      </c>
      <c r="D90" s="108" t="s">
        <v>345</v>
      </c>
      <c r="E90" s="23" t="s">
        <v>19</v>
      </c>
      <c r="F90" s="23" t="s">
        <v>346</v>
      </c>
      <c r="G90" s="111"/>
      <c r="H90" s="111"/>
      <c r="I90" s="111"/>
    </row>
    <row r="91" spans="1:9" ht="20.100000000000001" customHeight="1" x14ac:dyDescent="0.25">
      <c r="A91" s="114">
        <v>2</v>
      </c>
      <c r="B91" s="20">
        <v>6581</v>
      </c>
      <c r="C91" s="20" t="str">
        <f t="shared" si="2"/>
        <v>216581</v>
      </c>
      <c r="D91" s="108" t="s">
        <v>347</v>
      </c>
      <c r="E91" s="125" t="s">
        <v>19</v>
      </c>
      <c r="F91" s="23" t="s">
        <v>346</v>
      </c>
      <c r="G91" s="111"/>
      <c r="H91" s="111"/>
      <c r="I91" s="111"/>
    </row>
    <row r="92" spans="1:9" ht="20.100000000000001" customHeight="1" x14ac:dyDescent="0.25">
      <c r="A92" s="114">
        <v>3</v>
      </c>
      <c r="B92" s="20">
        <v>6582</v>
      </c>
      <c r="C92" s="20" t="str">
        <f t="shared" si="2"/>
        <v>216582</v>
      </c>
      <c r="D92" s="108" t="s">
        <v>348</v>
      </c>
      <c r="E92" s="110" t="s">
        <v>24</v>
      </c>
      <c r="F92" s="23" t="s">
        <v>346</v>
      </c>
      <c r="G92" s="111"/>
      <c r="H92" s="111"/>
      <c r="I92" s="111"/>
    </row>
    <row r="93" spans="1:9" ht="20.100000000000001" customHeight="1" x14ac:dyDescent="0.25">
      <c r="A93" s="114">
        <v>4</v>
      </c>
      <c r="B93" s="20">
        <v>6583</v>
      </c>
      <c r="C93" s="20" t="str">
        <f t="shared" si="2"/>
        <v>216583</v>
      </c>
      <c r="D93" s="108" t="s">
        <v>349</v>
      </c>
      <c r="E93" s="110" t="s">
        <v>24</v>
      </c>
      <c r="F93" s="23" t="s">
        <v>346</v>
      </c>
      <c r="G93" s="111"/>
      <c r="H93" s="111"/>
      <c r="I93" s="111"/>
    </row>
    <row r="94" spans="1:9" ht="20.100000000000001" customHeight="1" x14ac:dyDescent="0.25">
      <c r="A94" s="114">
        <v>5</v>
      </c>
      <c r="B94" s="20">
        <v>6584</v>
      </c>
      <c r="C94" s="20" t="str">
        <f t="shared" si="2"/>
        <v>216584</v>
      </c>
      <c r="D94" s="108" t="s">
        <v>350</v>
      </c>
      <c r="E94" s="110" t="s">
        <v>24</v>
      </c>
      <c r="F94" s="23" t="s">
        <v>346</v>
      </c>
      <c r="G94" s="111"/>
      <c r="H94" s="111"/>
      <c r="I94" s="111"/>
    </row>
    <row r="95" spans="1:9" ht="20.100000000000001" customHeight="1" x14ac:dyDescent="0.25">
      <c r="A95" s="114">
        <v>6</v>
      </c>
      <c r="B95" s="20">
        <v>6585</v>
      </c>
      <c r="C95" s="20" t="str">
        <f t="shared" si="2"/>
        <v>216585</v>
      </c>
      <c r="D95" s="108" t="s">
        <v>351</v>
      </c>
      <c r="E95" s="110" t="s">
        <v>24</v>
      </c>
      <c r="F95" s="23" t="s">
        <v>346</v>
      </c>
      <c r="G95" s="111"/>
      <c r="H95" s="111"/>
      <c r="I95" s="111"/>
    </row>
    <row r="96" spans="1:9" ht="20.100000000000001" customHeight="1" x14ac:dyDescent="0.25">
      <c r="A96" s="114">
        <v>7</v>
      </c>
      <c r="B96" s="20">
        <v>6586</v>
      </c>
      <c r="C96" s="20" t="str">
        <f t="shared" si="2"/>
        <v>216586</v>
      </c>
      <c r="D96" s="108" t="s">
        <v>352</v>
      </c>
      <c r="E96" s="110" t="s">
        <v>24</v>
      </c>
      <c r="F96" s="23" t="s">
        <v>346</v>
      </c>
      <c r="G96" s="111"/>
      <c r="H96" s="111"/>
      <c r="I96" s="111"/>
    </row>
    <row r="97" spans="1:9" ht="20.100000000000001" customHeight="1" x14ac:dyDescent="0.25">
      <c r="A97" s="114">
        <v>8</v>
      </c>
      <c r="B97" s="20">
        <v>6587</v>
      </c>
      <c r="C97" s="20" t="str">
        <f t="shared" si="2"/>
        <v>216587</v>
      </c>
      <c r="D97" s="108" t="s">
        <v>353</v>
      </c>
      <c r="E97" s="110" t="s">
        <v>24</v>
      </c>
      <c r="F97" s="23" t="s">
        <v>346</v>
      </c>
      <c r="G97" s="111"/>
      <c r="H97" s="111"/>
      <c r="I97" s="111"/>
    </row>
    <row r="98" spans="1:9" ht="20.100000000000001" customHeight="1" x14ac:dyDescent="0.25">
      <c r="A98" s="114">
        <v>9</v>
      </c>
      <c r="B98" s="20">
        <v>6588</v>
      </c>
      <c r="C98" s="20" t="str">
        <f t="shared" si="2"/>
        <v>216588</v>
      </c>
      <c r="D98" s="108" t="s">
        <v>354</v>
      </c>
      <c r="E98" s="110" t="s">
        <v>24</v>
      </c>
      <c r="F98" s="23" t="s">
        <v>346</v>
      </c>
      <c r="G98" s="111"/>
      <c r="H98" s="111"/>
      <c r="I98" s="111"/>
    </row>
    <row r="99" spans="1:9" ht="20.100000000000001" customHeight="1" x14ac:dyDescent="0.25">
      <c r="A99" s="114">
        <v>10</v>
      </c>
      <c r="B99" s="20">
        <v>6589</v>
      </c>
      <c r="C99" s="20" t="str">
        <f t="shared" si="2"/>
        <v>216589</v>
      </c>
      <c r="D99" s="108" t="s">
        <v>355</v>
      </c>
      <c r="E99" s="110" t="s">
        <v>19</v>
      </c>
      <c r="F99" s="23" t="s">
        <v>346</v>
      </c>
      <c r="G99" s="111"/>
      <c r="H99" s="111"/>
      <c r="I99" s="111"/>
    </row>
    <row r="100" spans="1:9" ht="20.100000000000001" customHeight="1" x14ac:dyDescent="0.25">
      <c r="A100" s="114">
        <v>11</v>
      </c>
      <c r="B100" s="20">
        <v>6590</v>
      </c>
      <c r="C100" s="20" t="str">
        <f t="shared" si="2"/>
        <v>216590</v>
      </c>
      <c r="D100" s="108" t="s">
        <v>356</v>
      </c>
      <c r="E100" s="110" t="s">
        <v>19</v>
      </c>
      <c r="F100" s="23" t="s">
        <v>346</v>
      </c>
      <c r="G100" s="111"/>
      <c r="H100" s="111"/>
      <c r="I100" s="111"/>
    </row>
    <row r="101" spans="1:9" ht="20.100000000000001" customHeight="1" x14ac:dyDescent="0.25">
      <c r="A101" s="114">
        <v>12</v>
      </c>
      <c r="B101" s="20">
        <v>6591</v>
      </c>
      <c r="C101" s="20" t="str">
        <f t="shared" si="2"/>
        <v>216591</v>
      </c>
      <c r="D101" s="108" t="s">
        <v>357</v>
      </c>
      <c r="E101" s="110" t="s">
        <v>19</v>
      </c>
      <c r="F101" s="23" t="s">
        <v>346</v>
      </c>
      <c r="G101" s="111"/>
      <c r="H101" s="111"/>
      <c r="I101" s="111"/>
    </row>
    <row r="102" spans="1:9" ht="20.100000000000001" customHeight="1" x14ac:dyDescent="0.25">
      <c r="A102" s="114">
        <v>13</v>
      </c>
      <c r="B102" s="20">
        <v>6592</v>
      </c>
      <c r="C102" s="20" t="str">
        <f t="shared" si="2"/>
        <v>216592</v>
      </c>
      <c r="D102" s="108" t="s">
        <v>358</v>
      </c>
      <c r="E102" s="110" t="s">
        <v>24</v>
      </c>
      <c r="F102" s="23" t="s">
        <v>346</v>
      </c>
      <c r="G102" s="111"/>
      <c r="H102" s="111"/>
      <c r="I102" s="111"/>
    </row>
    <row r="103" spans="1:9" ht="20.100000000000001" customHeight="1" x14ac:dyDescent="0.25">
      <c r="A103" s="114">
        <v>14</v>
      </c>
      <c r="B103" s="20">
        <v>6593</v>
      </c>
      <c r="C103" s="20" t="str">
        <f t="shared" si="2"/>
        <v>216593</v>
      </c>
      <c r="D103" s="108" t="s">
        <v>359</v>
      </c>
      <c r="E103" s="109" t="s">
        <v>19</v>
      </c>
      <c r="F103" s="23" t="s">
        <v>346</v>
      </c>
      <c r="G103" s="111"/>
      <c r="H103" s="111"/>
      <c r="I103" s="111"/>
    </row>
    <row r="104" spans="1:9" ht="20.100000000000001" customHeight="1" x14ac:dyDescent="0.25">
      <c r="A104" s="114">
        <v>15</v>
      </c>
      <c r="B104" s="20">
        <v>6594</v>
      </c>
      <c r="C104" s="20" t="str">
        <f t="shared" si="2"/>
        <v>216594</v>
      </c>
      <c r="D104" s="108" t="s">
        <v>360</v>
      </c>
      <c r="E104" s="109" t="s">
        <v>24</v>
      </c>
      <c r="F104" s="23" t="s">
        <v>346</v>
      </c>
      <c r="G104" s="111"/>
      <c r="H104" s="111"/>
      <c r="I104" s="111"/>
    </row>
    <row r="105" spans="1:9" ht="20.100000000000001" customHeight="1" x14ac:dyDescent="0.25">
      <c r="A105" s="114">
        <v>16</v>
      </c>
      <c r="B105" s="20">
        <v>6595</v>
      </c>
      <c r="C105" s="20" t="str">
        <f t="shared" si="2"/>
        <v>216595</v>
      </c>
      <c r="D105" s="108" t="s">
        <v>361</v>
      </c>
      <c r="E105" s="110" t="s">
        <v>24</v>
      </c>
      <c r="F105" s="23" t="s">
        <v>346</v>
      </c>
      <c r="G105" s="111"/>
      <c r="H105" s="111"/>
      <c r="I105" s="111"/>
    </row>
    <row r="106" spans="1:9" ht="20.100000000000001" customHeight="1" x14ac:dyDescent="0.25">
      <c r="A106" s="114">
        <v>17</v>
      </c>
      <c r="B106" s="20">
        <v>6596</v>
      </c>
      <c r="C106" s="20" t="str">
        <f t="shared" si="2"/>
        <v>216596</v>
      </c>
      <c r="D106" s="108" t="s">
        <v>362</v>
      </c>
      <c r="E106" s="110" t="s">
        <v>19</v>
      </c>
      <c r="F106" s="23" t="s">
        <v>346</v>
      </c>
      <c r="G106" s="111"/>
      <c r="H106" s="111"/>
      <c r="I106" s="111"/>
    </row>
    <row r="107" spans="1:9" ht="20.100000000000001" customHeight="1" x14ac:dyDescent="0.25">
      <c r="A107" s="114">
        <v>18</v>
      </c>
      <c r="B107" s="20">
        <v>6597</v>
      </c>
      <c r="C107" s="20" t="str">
        <f t="shared" si="2"/>
        <v>216597</v>
      </c>
      <c r="D107" s="108" t="s">
        <v>363</v>
      </c>
      <c r="E107" s="110" t="s">
        <v>19</v>
      </c>
      <c r="F107" s="23" t="s">
        <v>346</v>
      </c>
      <c r="G107" s="111"/>
      <c r="H107" s="111"/>
      <c r="I107" s="111"/>
    </row>
    <row r="108" spans="1:9" ht="20.100000000000001" customHeight="1" x14ac:dyDescent="0.25">
      <c r="A108" s="114">
        <v>19</v>
      </c>
      <c r="B108" s="20">
        <v>6598</v>
      </c>
      <c r="C108" s="20" t="str">
        <f t="shared" si="2"/>
        <v>216598</v>
      </c>
      <c r="D108" s="108" t="s">
        <v>364</v>
      </c>
      <c r="E108" s="110" t="s">
        <v>19</v>
      </c>
      <c r="F108" s="23" t="s">
        <v>346</v>
      </c>
      <c r="G108" s="111"/>
      <c r="H108" s="111"/>
      <c r="I108" s="111"/>
    </row>
    <row r="109" spans="1:9" ht="20.100000000000001" customHeight="1" x14ac:dyDescent="0.25">
      <c r="A109" s="114">
        <v>20</v>
      </c>
      <c r="B109" s="20">
        <v>6599</v>
      </c>
      <c r="C109" s="20" t="str">
        <f t="shared" si="2"/>
        <v>216599</v>
      </c>
      <c r="D109" s="108" t="s">
        <v>365</v>
      </c>
      <c r="E109" s="110" t="s">
        <v>24</v>
      </c>
      <c r="F109" s="23" t="s">
        <v>346</v>
      </c>
      <c r="G109" s="111"/>
      <c r="H109" s="111"/>
      <c r="I109" s="111"/>
    </row>
    <row r="110" spans="1:9" ht="20.100000000000001" customHeight="1" x14ac:dyDescent="0.25">
      <c r="A110" s="114">
        <v>21</v>
      </c>
      <c r="B110" s="20">
        <v>6600</v>
      </c>
      <c r="C110" s="20" t="str">
        <f t="shared" si="2"/>
        <v>216600</v>
      </c>
      <c r="D110" s="108" t="s">
        <v>366</v>
      </c>
      <c r="E110" s="110" t="s">
        <v>24</v>
      </c>
      <c r="F110" s="23" t="s">
        <v>346</v>
      </c>
      <c r="G110" s="111"/>
      <c r="H110" s="111"/>
      <c r="I110" s="111"/>
    </row>
    <row r="111" spans="1:9" ht="20.100000000000001" customHeight="1" x14ac:dyDescent="0.25">
      <c r="A111" s="114">
        <v>22</v>
      </c>
      <c r="B111" s="20">
        <v>6601</v>
      </c>
      <c r="C111" s="20" t="str">
        <f t="shared" si="2"/>
        <v>216601</v>
      </c>
      <c r="D111" s="108" t="s">
        <v>367</v>
      </c>
      <c r="E111" s="110" t="s">
        <v>24</v>
      </c>
      <c r="F111" s="23" t="s">
        <v>346</v>
      </c>
      <c r="G111" s="111"/>
      <c r="H111" s="111"/>
      <c r="I111" s="111"/>
    </row>
    <row r="112" spans="1:9" ht="20.100000000000001" customHeight="1" x14ac:dyDescent="0.25">
      <c r="A112" s="114">
        <v>23</v>
      </c>
      <c r="B112" s="20">
        <v>6602</v>
      </c>
      <c r="C112" s="20" t="str">
        <f t="shared" si="2"/>
        <v>216602</v>
      </c>
      <c r="D112" s="108" t="s">
        <v>368</v>
      </c>
      <c r="E112" s="109" t="s">
        <v>24</v>
      </c>
      <c r="F112" s="23" t="s">
        <v>346</v>
      </c>
      <c r="G112" s="111"/>
      <c r="H112" s="111"/>
      <c r="I112" s="111"/>
    </row>
    <row r="113" spans="1:9" ht="20.100000000000001" customHeight="1" x14ac:dyDescent="0.25">
      <c r="A113" s="114">
        <v>24</v>
      </c>
      <c r="B113" s="20">
        <v>6603</v>
      </c>
      <c r="C113" s="20" t="str">
        <f t="shared" si="2"/>
        <v>216603</v>
      </c>
      <c r="D113" s="108" t="s">
        <v>369</v>
      </c>
      <c r="E113" s="110" t="s">
        <v>19</v>
      </c>
      <c r="F113" s="23" t="s">
        <v>346</v>
      </c>
      <c r="G113" s="111"/>
      <c r="H113" s="111"/>
      <c r="I113" s="111"/>
    </row>
    <row r="114" spans="1:9" ht="20.100000000000001" customHeight="1" x14ac:dyDescent="0.25">
      <c r="A114" s="114">
        <v>25</v>
      </c>
      <c r="B114" s="20">
        <v>6604</v>
      </c>
      <c r="C114" s="20" t="str">
        <f t="shared" si="2"/>
        <v>216604</v>
      </c>
      <c r="D114" s="108" t="s">
        <v>370</v>
      </c>
      <c r="E114" s="110" t="s">
        <v>24</v>
      </c>
      <c r="F114" s="23" t="s">
        <v>346</v>
      </c>
      <c r="G114" s="111"/>
      <c r="H114" s="111"/>
      <c r="I114" s="111"/>
    </row>
    <row r="115" spans="1:9" ht="20.100000000000001" customHeight="1" x14ac:dyDescent="0.25">
      <c r="A115" s="114">
        <v>26</v>
      </c>
      <c r="B115" s="20">
        <v>6605</v>
      </c>
      <c r="C115" s="20" t="str">
        <f t="shared" si="2"/>
        <v>216605</v>
      </c>
      <c r="D115" s="108" t="s">
        <v>371</v>
      </c>
      <c r="E115" s="110" t="s">
        <v>24</v>
      </c>
      <c r="F115" s="23" t="s">
        <v>346</v>
      </c>
      <c r="G115" s="111"/>
      <c r="H115" s="111"/>
      <c r="I115" s="111"/>
    </row>
    <row r="116" spans="1:9" ht="20.100000000000001" customHeight="1" x14ac:dyDescent="0.25">
      <c r="A116" s="114">
        <v>27</v>
      </c>
      <c r="B116" s="20">
        <v>6606</v>
      </c>
      <c r="C116" s="20" t="str">
        <f t="shared" si="2"/>
        <v>216606</v>
      </c>
      <c r="D116" s="108" t="s">
        <v>372</v>
      </c>
      <c r="E116" s="110" t="s">
        <v>19</v>
      </c>
      <c r="F116" s="23" t="s">
        <v>346</v>
      </c>
      <c r="G116" s="111"/>
      <c r="H116" s="111"/>
      <c r="I116" s="111"/>
    </row>
    <row r="117" spans="1:9" ht="20.100000000000001" customHeight="1" x14ac:dyDescent="0.25">
      <c r="A117" s="114">
        <v>28</v>
      </c>
      <c r="B117" s="20">
        <v>6607</v>
      </c>
      <c r="C117" s="20" t="str">
        <f t="shared" si="2"/>
        <v>216607</v>
      </c>
      <c r="D117" s="108" t="s">
        <v>373</v>
      </c>
      <c r="E117" s="110" t="s">
        <v>24</v>
      </c>
      <c r="F117" s="23" t="s">
        <v>346</v>
      </c>
      <c r="G117" s="111"/>
      <c r="H117" s="111"/>
      <c r="I117" s="111"/>
    </row>
    <row r="118" spans="1:9" ht="20.100000000000001" customHeight="1" x14ac:dyDescent="0.25">
      <c r="A118" s="114">
        <v>29</v>
      </c>
      <c r="B118" s="20">
        <v>6608</v>
      </c>
      <c r="C118" s="20" t="str">
        <f t="shared" si="2"/>
        <v>216608</v>
      </c>
      <c r="D118" s="108" t="s">
        <v>374</v>
      </c>
      <c r="E118" s="110" t="s">
        <v>24</v>
      </c>
      <c r="F118" s="23" t="s">
        <v>346</v>
      </c>
      <c r="G118" s="111"/>
      <c r="H118" s="111"/>
      <c r="I118" s="111"/>
    </row>
    <row r="119" spans="1:9" ht="20.100000000000001" customHeight="1" x14ac:dyDescent="0.25">
      <c r="A119" s="114">
        <v>30</v>
      </c>
      <c r="B119" s="20">
        <v>6609</v>
      </c>
      <c r="C119" s="20" t="str">
        <f t="shared" si="2"/>
        <v>216609</v>
      </c>
      <c r="D119" s="108" t="s">
        <v>375</v>
      </c>
      <c r="E119" s="110" t="s">
        <v>24</v>
      </c>
      <c r="F119" s="23" t="s">
        <v>346</v>
      </c>
      <c r="G119" s="111"/>
      <c r="H119" s="111"/>
      <c r="I119" s="111"/>
    </row>
    <row r="120" spans="1:9" ht="20.100000000000001" customHeight="1" x14ac:dyDescent="0.25">
      <c r="A120" s="114">
        <v>31</v>
      </c>
      <c r="B120" s="20">
        <v>6610</v>
      </c>
      <c r="C120" s="20" t="str">
        <f t="shared" si="2"/>
        <v>216610</v>
      </c>
      <c r="D120" s="108" t="s">
        <v>376</v>
      </c>
      <c r="E120" s="23" t="s">
        <v>24</v>
      </c>
      <c r="F120" s="23" t="s">
        <v>346</v>
      </c>
      <c r="G120" s="111"/>
      <c r="H120" s="111"/>
      <c r="I120" s="111"/>
    </row>
    <row r="121" spans="1:9" ht="20.100000000000001" customHeight="1" x14ac:dyDescent="0.25">
      <c r="A121" s="114">
        <v>32</v>
      </c>
      <c r="B121" s="20">
        <v>6611</v>
      </c>
      <c r="C121" s="20" t="str">
        <f t="shared" si="2"/>
        <v>216611</v>
      </c>
      <c r="D121" s="108" t="s">
        <v>377</v>
      </c>
      <c r="E121" s="23" t="s">
        <v>24</v>
      </c>
      <c r="F121" s="23" t="s">
        <v>346</v>
      </c>
      <c r="G121" s="111"/>
      <c r="H121" s="111"/>
      <c r="I121" s="111"/>
    </row>
    <row r="122" spans="1:9" x14ac:dyDescent="0.25">
      <c r="E122" s="94"/>
    </row>
    <row r="123" spans="1:9" x14ac:dyDescent="0.25">
      <c r="A123" s="119" t="s">
        <v>50</v>
      </c>
      <c r="B123" s="117"/>
      <c r="C123" s="117"/>
      <c r="D123" s="41"/>
      <c r="F123" s="120" t="s">
        <v>51</v>
      </c>
    </row>
    <row r="124" spans="1:9" x14ac:dyDescent="0.25">
      <c r="A124" s="121" t="s">
        <v>19</v>
      </c>
      <c r="B124" s="122">
        <f>COUNTIF($E$90:$E$121,A124)</f>
        <v>11</v>
      </c>
      <c r="C124" s="137"/>
      <c r="D124" s="41"/>
      <c r="F124" s="120" t="s">
        <v>426</v>
      </c>
      <c r="G124" s="128"/>
      <c r="H124" s="128"/>
      <c r="I124" s="128"/>
    </row>
    <row r="125" spans="1:9" x14ac:dyDescent="0.25">
      <c r="A125" s="121" t="s">
        <v>24</v>
      </c>
      <c r="B125" s="122">
        <f>COUNTIF($E$90:$E$121,A125)</f>
        <v>21</v>
      </c>
      <c r="C125" s="137"/>
      <c r="D125" s="41"/>
      <c r="F125" s="120"/>
      <c r="G125" s="128"/>
      <c r="H125" s="128"/>
      <c r="I125" s="128"/>
    </row>
    <row r="126" spans="1:9" x14ac:dyDescent="0.25">
      <c r="A126" s="121" t="s">
        <v>53</v>
      </c>
      <c r="B126" s="122">
        <f>SUM(B124:B125)</f>
        <v>32</v>
      </c>
      <c r="C126" s="137"/>
      <c r="D126" s="41"/>
      <c r="F126" s="120"/>
      <c r="G126" s="128"/>
      <c r="H126" s="128"/>
      <c r="I126" s="128"/>
    </row>
    <row r="127" spans="1:9" x14ac:dyDescent="0.25">
      <c r="D127" s="41"/>
      <c r="F127" s="124" t="s">
        <v>54</v>
      </c>
      <c r="G127" s="128"/>
      <c r="H127" s="128"/>
      <c r="I127" s="128"/>
    </row>
    <row r="128" spans="1:9" x14ac:dyDescent="0.25">
      <c r="D128" s="41"/>
      <c r="F128" s="120" t="s">
        <v>55</v>
      </c>
      <c r="G128" s="128"/>
      <c r="H128" s="128"/>
      <c r="I128" s="128"/>
    </row>
    <row r="129" spans="1:9" x14ac:dyDescent="0.25">
      <c r="D129" s="41"/>
      <c r="F129" s="120"/>
      <c r="G129" s="128"/>
      <c r="H129" s="128"/>
      <c r="I129" s="128"/>
    </row>
    <row r="130" spans="1:9" ht="20.100000000000001" customHeight="1" x14ac:dyDescent="0.25">
      <c r="A130" s="114">
        <v>1</v>
      </c>
      <c r="B130" s="80">
        <v>6612</v>
      </c>
      <c r="C130" s="20" t="str">
        <f t="shared" ref="C130:C162" si="3">"21"&amp;B130</f>
        <v>216612</v>
      </c>
      <c r="D130" s="108" t="s">
        <v>378</v>
      </c>
      <c r="E130" s="23" t="s">
        <v>19</v>
      </c>
      <c r="F130" s="23" t="s">
        <v>379</v>
      </c>
      <c r="G130" s="111"/>
      <c r="H130" s="111"/>
      <c r="I130" s="111"/>
    </row>
    <row r="131" spans="1:9" ht="20.100000000000001" customHeight="1" x14ac:dyDescent="0.25">
      <c r="A131" s="114">
        <v>2</v>
      </c>
      <c r="B131" s="80">
        <v>6613</v>
      </c>
      <c r="C131" s="20" t="str">
        <f t="shared" si="3"/>
        <v>216613</v>
      </c>
      <c r="D131" s="108" t="s">
        <v>380</v>
      </c>
      <c r="E131" s="23" t="s">
        <v>24</v>
      </c>
      <c r="F131" s="23" t="s">
        <v>379</v>
      </c>
      <c r="G131" s="111"/>
      <c r="H131" s="111"/>
      <c r="I131" s="111"/>
    </row>
    <row r="132" spans="1:9" ht="20.100000000000001" customHeight="1" x14ac:dyDescent="0.25">
      <c r="A132" s="114">
        <v>3</v>
      </c>
      <c r="B132" s="80">
        <v>6614</v>
      </c>
      <c r="C132" s="20" t="str">
        <f t="shared" si="3"/>
        <v>216614</v>
      </c>
      <c r="D132" s="108" t="s">
        <v>381</v>
      </c>
      <c r="E132" s="23" t="s">
        <v>24</v>
      </c>
      <c r="F132" s="23" t="s">
        <v>379</v>
      </c>
      <c r="G132" s="111"/>
      <c r="H132" s="111"/>
      <c r="I132" s="111"/>
    </row>
    <row r="133" spans="1:9" ht="20.100000000000001" customHeight="1" x14ac:dyDescent="0.25">
      <c r="A133" s="114">
        <v>4</v>
      </c>
      <c r="B133" s="80">
        <v>6615</v>
      </c>
      <c r="C133" s="20" t="str">
        <f t="shared" si="3"/>
        <v>216615</v>
      </c>
      <c r="D133" s="108" t="s">
        <v>382</v>
      </c>
      <c r="E133" s="23" t="s">
        <v>19</v>
      </c>
      <c r="F133" s="23" t="s">
        <v>379</v>
      </c>
      <c r="G133" s="111"/>
      <c r="H133" s="111"/>
      <c r="I133" s="111"/>
    </row>
    <row r="134" spans="1:9" ht="20.100000000000001" customHeight="1" x14ac:dyDescent="0.25">
      <c r="A134" s="114">
        <v>5</v>
      </c>
      <c r="B134" s="80">
        <v>6616</v>
      </c>
      <c r="C134" s="20" t="str">
        <f t="shared" si="3"/>
        <v>216616</v>
      </c>
      <c r="D134" s="108" t="s">
        <v>383</v>
      </c>
      <c r="E134" s="23" t="s">
        <v>24</v>
      </c>
      <c r="F134" s="23" t="s">
        <v>379</v>
      </c>
      <c r="G134" s="111"/>
      <c r="H134" s="111"/>
      <c r="I134" s="111"/>
    </row>
    <row r="135" spans="1:9" ht="20.100000000000001" customHeight="1" x14ac:dyDescent="0.25">
      <c r="A135" s="114">
        <v>6</v>
      </c>
      <c r="B135" s="80">
        <v>6617</v>
      </c>
      <c r="C135" s="20" t="str">
        <f t="shared" si="3"/>
        <v>216617</v>
      </c>
      <c r="D135" s="108" t="s">
        <v>384</v>
      </c>
      <c r="E135" s="23" t="s">
        <v>24</v>
      </c>
      <c r="F135" s="23" t="s">
        <v>379</v>
      </c>
      <c r="G135" s="111"/>
      <c r="H135" s="111"/>
      <c r="I135" s="111"/>
    </row>
    <row r="136" spans="1:9" ht="20.100000000000001" customHeight="1" x14ac:dyDescent="0.25">
      <c r="A136" s="114">
        <v>7</v>
      </c>
      <c r="B136" s="80">
        <v>6618</v>
      </c>
      <c r="C136" s="20" t="str">
        <f t="shared" si="3"/>
        <v>216618</v>
      </c>
      <c r="D136" s="108" t="s">
        <v>385</v>
      </c>
      <c r="E136" s="23" t="s">
        <v>24</v>
      </c>
      <c r="F136" s="23" t="s">
        <v>379</v>
      </c>
      <c r="G136" s="111"/>
      <c r="H136" s="111"/>
      <c r="I136" s="111"/>
    </row>
    <row r="137" spans="1:9" ht="20.100000000000001" customHeight="1" x14ac:dyDescent="0.25">
      <c r="A137" s="114">
        <v>8</v>
      </c>
      <c r="B137" s="80">
        <v>6619</v>
      </c>
      <c r="C137" s="20" t="str">
        <f t="shared" si="3"/>
        <v>216619</v>
      </c>
      <c r="D137" s="108" t="s">
        <v>386</v>
      </c>
      <c r="E137" s="23" t="s">
        <v>24</v>
      </c>
      <c r="F137" s="23" t="s">
        <v>379</v>
      </c>
      <c r="G137" s="111"/>
      <c r="H137" s="111"/>
      <c r="I137" s="111"/>
    </row>
    <row r="138" spans="1:9" ht="20.100000000000001" customHeight="1" x14ac:dyDescent="0.25">
      <c r="A138" s="114">
        <v>9</v>
      </c>
      <c r="B138" s="80">
        <v>6620</v>
      </c>
      <c r="C138" s="20" t="str">
        <f t="shared" si="3"/>
        <v>216620</v>
      </c>
      <c r="D138" s="108" t="s">
        <v>387</v>
      </c>
      <c r="E138" s="23" t="s">
        <v>24</v>
      </c>
      <c r="F138" s="23" t="s">
        <v>379</v>
      </c>
      <c r="G138" s="111"/>
      <c r="H138" s="111"/>
      <c r="I138" s="111"/>
    </row>
    <row r="139" spans="1:9" ht="20.100000000000001" customHeight="1" x14ac:dyDescent="0.25">
      <c r="A139" s="114">
        <v>10</v>
      </c>
      <c r="B139" s="80">
        <v>6621</v>
      </c>
      <c r="C139" s="20" t="str">
        <f t="shared" si="3"/>
        <v>216621</v>
      </c>
      <c r="D139" s="108" t="s">
        <v>388</v>
      </c>
      <c r="E139" s="23" t="s">
        <v>19</v>
      </c>
      <c r="F139" s="23" t="s">
        <v>379</v>
      </c>
      <c r="G139" s="111"/>
      <c r="H139" s="111"/>
      <c r="I139" s="111"/>
    </row>
    <row r="140" spans="1:9" ht="20.100000000000001" customHeight="1" x14ac:dyDescent="0.25">
      <c r="A140" s="114">
        <v>11</v>
      </c>
      <c r="B140" s="80">
        <v>6622</v>
      </c>
      <c r="C140" s="20" t="str">
        <f t="shared" si="3"/>
        <v>216622</v>
      </c>
      <c r="D140" s="108" t="s">
        <v>389</v>
      </c>
      <c r="E140" s="23" t="s">
        <v>24</v>
      </c>
      <c r="F140" s="23" t="s">
        <v>379</v>
      </c>
      <c r="G140" s="111"/>
      <c r="H140" s="111"/>
      <c r="I140" s="111"/>
    </row>
    <row r="141" spans="1:9" ht="20.100000000000001" customHeight="1" x14ac:dyDescent="0.25">
      <c r="A141" s="114">
        <v>12</v>
      </c>
      <c r="B141" s="80">
        <v>6623</v>
      </c>
      <c r="C141" s="20" t="str">
        <f t="shared" si="3"/>
        <v>216623</v>
      </c>
      <c r="D141" s="108" t="s">
        <v>390</v>
      </c>
      <c r="E141" s="23" t="s">
        <v>19</v>
      </c>
      <c r="F141" s="23" t="s">
        <v>379</v>
      </c>
      <c r="G141" s="111"/>
      <c r="H141" s="111"/>
      <c r="I141" s="111"/>
    </row>
    <row r="142" spans="1:9" ht="20.100000000000001" customHeight="1" x14ac:dyDescent="0.25">
      <c r="A142" s="114">
        <v>13</v>
      </c>
      <c r="B142" s="80">
        <v>6624</v>
      </c>
      <c r="C142" s="20" t="str">
        <f t="shared" si="3"/>
        <v>216624</v>
      </c>
      <c r="D142" s="108" t="s">
        <v>391</v>
      </c>
      <c r="E142" s="23" t="s">
        <v>24</v>
      </c>
      <c r="F142" s="23" t="s">
        <v>379</v>
      </c>
      <c r="G142" s="111"/>
      <c r="H142" s="111"/>
      <c r="I142" s="111"/>
    </row>
    <row r="143" spans="1:9" ht="20.100000000000001" customHeight="1" x14ac:dyDescent="0.25">
      <c r="A143" s="114">
        <v>14</v>
      </c>
      <c r="B143" s="80">
        <v>6625</v>
      </c>
      <c r="C143" s="20" t="str">
        <f t="shared" si="3"/>
        <v>216625</v>
      </c>
      <c r="D143" s="108" t="s">
        <v>392</v>
      </c>
      <c r="E143" s="23" t="s">
        <v>24</v>
      </c>
      <c r="F143" s="23" t="s">
        <v>379</v>
      </c>
      <c r="G143" s="111"/>
      <c r="H143" s="111"/>
      <c r="I143" s="111"/>
    </row>
    <row r="144" spans="1:9" ht="20.100000000000001" customHeight="1" x14ac:dyDescent="0.25">
      <c r="A144" s="114">
        <v>15</v>
      </c>
      <c r="B144" s="80">
        <v>6626</v>
      </c>
      <c r="C144" s="20" t="str">
        <f t="shared" si="3"/>
        <v>216626</v>
      </c>
      <c r="D144" s="108" t="s">
        <v>393</v>
      </c>
      <c r="E144" s="23" t="s">
        <v>19</v>
      </c>
      <c r="F144" s="23" t="s">
        <v>379</v>
      </c>
      <c r="G144" s="111"/>
      <c r="H144" s="111"/>
      <c r="I144" s="111"/>
    </row>
    <row r="145" spans="1:9" ht="20.100000000000001" customHeight="1" x14ac:dyDescent="0.25">
      <c r="A145" s="114">
        <v>16</v>
      </c>
      <c r="B145" s="80">
        <v>6627</v>
      </c>
      <c r="C145" s="20" t="str">
        <f t="shared" si="3"/>
        <v>216627</v>
      </c>
      <c r="D145" s="108" t="s">
        <v>394</v>
      </c>
      <c r="E145" s="23" t="s">
        <v>24</v>
      </c>
      <c r="F145" s="23" t="s">
        <v>379</v>
      </c>
      <c r="G145" s="111"/>
      <c r="H145" s="111"/>
      <c r="I145" s="111"/>
    </row>
    <row r="146" spans="1:9" ht="20.100000000000001" customHeight="1" x14ac:dyDescent="0.25">
      <c r="A146" s="114">
        <v>17</v>
      </c>
      <c r="B146" s="80">
        <v>6628</v>
      </c>
      <c r="C146" s="20" t="str">
        <f t="shared" si="3"/>
        <v>216628</v>
      </c>
      <c r="D146" s="108" t="s">
        <v>395</v>
      </c>
      <c r="E146" s="23" t="s">
        <v>24</v>
      </c>
      <c r="F146" s="23" t="s">
        <v>379</v>
      </c>
      <c r="G146" s="111"/>
      <c r="H146" s="111"/>
      <c r="I146" s="111"/>
    </row>
    <row r="147" spans="1:9" ht="20.100000000000001" customHeight="1" x14ac:dyDescent="0.25">
      <c r="A147" s="114">
        <v>18</v>
      </c>
      <c r="B147" s="80">
        <v>6629</v>
      </c>
      <c r="C147" s="20" t="str">
        <f t="shared" si="3"/>
        <v>216629</v>
      </c>
      <c r="D147" s="108" t="s">
        <v>396</v>
      </c>
      <c r="E147" s="23" t="s">
        <v>19</v>
      </c>
      <c r="F147" s="23" t="s">
        <v>379</v>
      </c>
      <c r="G147" s="111"/>
      <c r="H147" s="111"/>
      <c r="I147" s="111"/>
    </row>
    <row r="148" spans="1:9" ht="20.100000000000001" customHeight="1" x14ac:dyDescent="0.25">
      <c r="A148" s="114">
        <v>19</v>
      </c>
      <c r="B148" s="80">
        <v>6630</v>
      </c>
      <c r="C148" s="20" t="str">
        <f t="shared" si="3"/>
        <v>216630</v>
      </c>
      <c r="D148" s="108" t="s">
        <v>397</v>
      </c>
      <c r="E148" s="23" t="s">
        <v>19</v>
      </c>
      <c r="F148" s="23" t="s">
        <v>379</v>
      </c>
      <c r="G148" s="111"/>
      <c r="H148" s="111"/>
      <c r="I148" s="111"/>
    </row>
    <row r="149" spans="1:9" ht="20.100000000000001" customHeight="1" x14ac:dyDescent="0.25">
      <c r="A149" s="114">
        <v>20</v>
      </c>
      <c r="B149" s="80">
        <v>6631</v>
      </c>
      <c r="C149" s="20" t="str">
        <f t="shared" si="3"/>
        <v>216631</v>
      </c>
      <c r="D149" s="108" t="s">
        <v>398</v>
      </c>
      <c r="E149" s="23" t="s">
        <v>19</v>
      </c>
      <c r="F149" s="23" t="s">
        <v>379</v>
      </c>
      <c r="G149" s="111"/>
      <c r="H149" s="111"/>
      <c r="I149" s="111"/>
    </row>
    <row r="150" spans="1:9" ht="20.100000000000001" customHeight="1" x14ac:dyDescent="0.25">
      <c r="A150" s="114">
        <v>21</v>
      </c>
      <c r="B150" s="80">
        <v>6632</v>
      </c>
      <c r="C150" s="20" t="str">
        <f t="shared" si="3"/>
        <v>216632</v>
      </c>
      <c r="D150" s="108" t="s">
        <v>399</v>
      </c>
      <c r="E150" s="23" t="s">
        <v>19</v>
      </c>
      <c r="F150" s="23" t="s">
        <v>379</v>
      </c>
      <c r="G150" s="111"/>
      <c r="H150" s="111"/>
      <c r="I150" s="111"/>
    </row>
    <row r="151" spans="1:9" ht="20.100000000000001" customHeight="1" x14ac:dyDescent="0.25">
      <c r="A151" s="114">
        <v>22</v>
      </c>
      <c r="B151" s="80">
        <v>6633</v>
      </c>
      <c r="C151" s="20" t="str">
        <f t="shared" si="3"/>
        <v>216633</v>
      </c>
      <c r="D151" s="108" t="s">
        <v>400</v>
      </c>
      <c r="E151" s="23" t="s">
        <v>24</v>
      </c>
      <c r="F151" s="23" t="s">
        <v>379</v>
      </c>
      <c r="G151" s="111"/>
      <c r="H151" s="111"/>
      <c r="I151" s="111"/>
    </row>
    <row r="152" spans="1:9" ht="20.100000000000001" customHeight="1" x14ac:dyDescent="0.25">
      <c r="A152" s="114">
        <v>23</v>
      </c>
      <c r="B152" s="80">
        <v>6634</v>
      </c>
      <c r="C152" s="20" t="str">
        <f t="shared" si="3"/>
        <v>216634</v>
      </c>
      <c r="D152" s="108" t="s">
        <v>401</v>
      </c>
      <c r="E152" s="23" t="s">
        <v>24</v>
      </c>
      <c r="F152" s="23" t="s">
        <v>379</v>
      </c>
      <c r="G152" s="111"/>
      <c r="H152" s="111"/>
      <c r="I152" s="111"/>
    </row>
    <row r="153" spans="1:9" ht="20.100000000000001" customHeight="1" x14ac:dyDescent="0.25">
      <c r="A153" s="114">
        <v>24</v>
      </c>
      <c r="B153" s="80">
        <v>6635</v>
      </c>
      <c r="C153" s="20" t="str">
        <f t="shared" si="3"/>
        <v>216635</v>
      </c>
      <c r="D153" s="108" t="s">
        <v>402</v>
      </c>
      <c r="E153" s="23" t="s">
        <v>24</v>
      </c>
      <c r="F153" s="23" t="s">
        <v>379</v>
      </c>
      <c r="G153" s="111"/>
      <c r="H153" s="111"/>
      <c r="I153" s="111"/>
    </row>
    <row r="154" spans="1:9" ht="20.100000000000001" customHeight="1" x14ac:dyDescent="0.25">
      <c r="A154" s="114">
        <v>25</v>
      </c>
      <c r="B154" s="80">
        <v>6636</v>
      </c>
      <c r="C154" s="20" t="str">
        <f t="shared" si="3"/>
        <v>216636</v>
      </c>
      <c r="D154" s="108" t="s">
        <v>403</v>
      </c>
      <c r="E154" s="23" t="s">
        <v>24</v>
      </c>
      <c r="F154" s="23" t="s">
        <v>379</v>
      </c>
      <c r="G154" s="111"/>
      <c r="H154" s="111"/>
      <c r="I154" s="111"/>
    </row>
    <row r="155" spans="1:9" ht="20.100000000000001" customHeight="1" x14ac:dyDescent="0.25">
      <c r="A155" s="114">
        <v>26</v>
      </c>
      <c r="B155" s="132">
        <v>6644</v>
      </c>
      <c r="C155" s="20" t="str">
        <f t="shared" si="3"/>
        <v>216644</v>
      </c>
      <c r="D155" s="129" t="s">
        <v>404</v>
      </c>
      <c r="E155" s="130" t="s">
        <v>19</v>
      </c>
      <c r="F155" s="23" t="s">
        <v>379</v>
      </c>
      <c r="G155" s="111"/>
      <c r="H155" s="111"/>
      <c r="I155" s="111"/>
    </row>
    <row r="156" spans="1:9" ht="20.100000000000001" customHeight="1" x14ac:dyDescent="0.25">
      <c r="A156" s="114">
        <v>27</v>
      </c>
      <c r="B156" s="80">
        <v>6637</v>
      </c>
      <c r="C156" s="20" t="str">
        <f t="shared" si="3"/>
        <v>216637</v>
      </c>
      <c r="D156" s="108" t="s">
        <v>405</v>
      </c>
      <c r="E156" s="23" t="s">
        <v>19</v>
      </c>
      <c r="F156" s="23" t="s">
        <v>379</v>
      </c>
      <c r="G156" s="111"/>
      <c r="H156" s="111"/>
      <c r="I156" s="111"/>
    </row>
    <row r="157" spans="1:9" ht="20.100000000000001" customHeight="1" x14ac:dyDescent="0.25">
      <c r="A157" s="114">
        <v>28</v>
      </c>
      <c r="B157" s="80">
        <v>6638</v>
      </c>
      <c r="C157" s="20" t="str">
        <f t="shared" si="3"/>
        <v>216638</v>
      </c>
      <c r="D157" s="108" t="s">
        <v>406</v>
      </c>
      <c r="E157" s="23" t="s">
        <v>19</v>
      </c>
      <c r="F157" s="23" t="s">
        <v>379</v>
      </c>
      <c r="G157" s="111"/>
      <c r="H157" s="111"/>
      <c r="I157" s="111"/>
    </row>
    <row r="158" spans="1:9" ht="20.100000000000001" customHeight="1" x14ac:dyDescent="0.25">
      <c r="A158" s="114">
        <v>29</v>
      </c>
      <c r="B158" s="80">
        <v>6639</v>
      </c>
      <c r="C158" s="20" t="str">
        <f t="shared" si="3"/>
        <v>216639</v>
      </c>
      <c r="D158" s="108" t="s">
        <v>407</v>
      </c>
      <c r="E158" s="23" t="s">
        <v>19</v>
      </c>
      <c r="F158" s="23" t="s">
        <v>379</v>
      </c>
      <c r="G158" s="111"/>
      <c r="H158" s="111"/>
      <c r="I158" s="111"/>
    </row>
    <row r="159" spans="1:9" ht="20.100000000000001" customHeight="1" x14ac:dyDescent="0.25">
      <c r="A159" s="114">
        <v>30</v>
      </c>
      <c r="B159" s="80">
        <v>6640</v>
      </c>
      <c r="C159" s="20" t="str">
        <f t="shared" si="3"/>
        <v>216640</v>
      </c>
      <c r="D159" s="108" t="s">
        <v>408</v>
      </c>
      <c r="E159" s="23" t="s">
        <v>24</v>
      </c>
      <c r="F159" s="23" t="s">
        <v>379</v>
      </c>
      <c r="G159" s="111"/>
      <c r="H159" s="111"/>
      <c r="I159" s="111"/>
    </row>
    <row r="160" spans="1:9" ht="20.100000000000001" customHeight="1" x14ac:dyDescent="0.25">
      <c r="A160" s="114">
        <v>31</v>
      </c>
      <c r="B160" s="80">
        <v>6641</v>
      </c>
      <c r="C160" s="20" t="str">
        <f t="shared" si="3"/>
        <v>216641</v>
      </c>
      <c r="D160" s="108" t="s">
        <v>409</v>
      </c>
      <c r="E160" s="23" t="s">
        <v>24</v>
      </c>
      <c r="F160" s="23" t="s">
        <v>379</v>
      </c>
      <c r="G160" s="111"/>
      <c r="H160" s="111"/>
      <c r="I160" s="111"/>
    </row>
    <row r="161" spans="1:9" ht="20.100000000000001" customHeight="1" x14ac:dyDescent="0.25">
      <c r="A161" s="114">
        <v>32</v>
      </c>
      <c r="B161" s="80">
        <v>6642</v>
      </c>
      <c r="C161" s="20" t="str">
        <f t="shared" si="3"/>
        <v>216642</v>
      </c>
      <c r="D161" s="108" t="s">
        <v>410</v>
      </c>
      <c r="E161" s="110" t="s">
        <v>24</v>
      </c>
      <c r="F161" s="23" t="s">
        <v>379</v>
      </c>
      <c r="G161" s="111"/>
      <c r="H161" s="111"/>
      <c r="I161" s="111"/>
    </row>
    <row r="162" spans="1:9" ht="20.100000000000001" customHeight="1" x14ac:dyDescent="0.25">
      <c r="A162" s="114">
        <v>33</v>
      </c>
      <c r="B162" s="80">
        <v>6643</v>
      </c>
      <c r="C162" s="20" t="str">
        <f t="shared" si="3"/>
        <v>216643</v>
      </c>
      <c r="D162" s="108" t="s">
        <v>411</v>
      </c>
      <c r="E162" s="23" t="s">
        <v>24</v>
      </c>
      <c r="F162" s="23" t="s">
        <v>379</v>
      </c>
      <c r="G162" s="113"/>
      <c r="H162" s="113"/>
      <c r="I162" s="113"/>
    </row>
    <row r="163" spans="1:9" ht="15.75" customHeight="1" x14ac:dyDescent="0.25">
      <c r="B163" s="86"/>
      <c r="C163" s="86"/>
      <c r="D163" s="87"/>
      <c r="E163" s="88"/>
    </row>
    <row r="164" spans="1:9" ht="15.75" x14ac:dyDescent="0.25">
      <c r="A164" s="119" t="s">
        <v>50</v>
      </c>
      <c r="B164" s="117"/>
      <c r="C164" s="117"/>
      <c r="D164" s="131"/>
      <c r="F164" s="120" t="s">
        <v>51</v>
      </c>
    </row>
    <row r="165" spans="1:9" ht="15.75" x14ac:dyDescent="0.25">
      <c r="A165" s="121" t="s">
        <v>19</v>
      </c>
      <c r="B165" s="122">
        <f>COUNTIF($E$130:$E$162,A165)</f>
        <v>13</v>
      </c>
      <c r="C165" s="137"/>
      <c r="D165" s="131"/>
      <c r="F165" s="120" t="s">
        <v>426</v>
      </c>
    </row>
    <row r="166" spans="1:9" ht="15.75" x14ac:dyDescent="0.25">
      <c r="A166" s="121" t="s">
        <v>24</v>
      </c>
      <c r="B166" s="122">
        <f>COUNTIF($E$130:$E$162,A166)</f>
        <v>20</v>
      </c>
      <c r="C166" s="137"/>
      <c r="D166" s="131"/>
      <c r="F166" s="120"/>
    </row>
    <row r="167" spans="1:9" ht="15.75" x14ac:dyDescent="0.25">
      <c r="A167" s="121" t="s">
        <v>53</v>
      </c>
      <c r="B167" s="122">
        <f>SUM(B165:B166)</f>
        <v>33</v>
      </c>
      <c r="C167" s="137"/>
      <c r="D167" s="131"/>
      <c r="F167" s="120"/>
    </row>
    <row r="168" spans="1:9" ht="15.75" x14ac:dyDescent="0.25">
      <c r="D168" s="131"/>
      <c r="F168" s="124" t="s">
        <v>54</v>
      </c>
    </row>
    <row r="169" spans="1:9" ht="15.75" x14ac:dyDescent="0.25">
      <c r="D169" s="131"/>
      <c r="F169" s="120" t="s">
        <v>55</v>
      </c>
    </row>
    <row r="174" spans="1:9" x14ac:dyDescent="0.25">
      <c r="A174" s="94" t="s">
        <v>152</v>
      </c>
    </row>
    <row r="175" spans="1:9" x14ac:dyDescent="0.25">
      <c r="A175" s="94" t="s">
        <v>19</v>
      </c>
      <c r="B175" s="123">
        <f>B165+B124+B46+B85</f>
        <v>48</v>
      </c>
    </row>
    <row r="176" spans="1:9" x14ac:dyDescent="0.25">
      <c r="A176" s="94" t="s">
        <v>24</v>
      </c>
      <c r="B176" s="123">
        <f>B166+B125+B86+B47</f>
        <v>80</v>
      </c>
    </row>
    <row r="177" spans="2:2" x14ac:dyDescent="0.25">
      <c r="B177" s="123">
        <f>SUM(B175:B176)</f>
        <v>128</v>
      </c>
    </row>
  </sheetData>
  <mergeCells count="11">
    <mergeCell ref="A6:H6"/>
    <mergeCell ref="A7:H7"/>
    <mergeCell ref="A8:H8"/>
    <mergeCell ref="G10:G11"/>
    <mergeCell ref="H10:H11"/>
    <mergeCell ref="I10:I11"/>
    <mergeCell ref="A10:A11"/>
    <mergeCell ref="B10:B11"/>
    <mergeCell ref="D10:D11"/>
    <mergeCell ref="E10:E11"/>
    <mergeCell ref="F10:F11"/>
  </mergeCells>
  <pageMargins left="0.51181102362204722" right="0.27559055118110237" top="0.59055118110236227" bottom="1.4173228346456694" header="0.31496062992125984" footer="0.31496062992125984"/>
  <pageSetup paperSize="5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6F33-383F-463F-B7FD-EEE173C88C52}">
  <sheetPr>
    <tabColor rgb="FF00B050"/>
  </sheetPr>
  <dimension ref="A1:AN194"/>
  <sheetViews>
    <sheetView zoomScale="90" zoomScaleNormal="90" workbookViewId="0">
      <selection activeCell="H16" sqref="H16:I16"/>
    </sheetView>
  </sheetViews>
  <sheetFormatPr defaultRowHeight="15" x14ac:dyDescent="0.25"/>
  <cols>
    <col min="1" max="1" width="5.28515625" style="161" customWidth="1"/>
    <col min="2" max="2" width="6.140625" style="196" customWidth="1"/>
    <col min="3" max="3" width="6.140625" style="196" hidden="1" customWidth="1"/>
    <col min="4" max="4" width="38" style="161" customWidth="1"/>
    <col min="5" max="5" width="4.42578125" style="170" customWidth="1"/>
    <col min="6" max="6" width="6.28515625" style="161" customWidth="1"/>
    <col min="7" max="14" width="3.28515625" style="161" customWidth="1"/>
    <col min="15" max="26" width="3.42578125" style="161" customWidth="1"/>
    <col min="27" max="27" width="3.85546875" style="161" customWidth="1"/>
    <col min="28" max="35" width="3.5703125" style="161" customWidth="1"/>
    <col min="36" max="39" width="3.7109375" style="161" customWidth="1"/>
    <col min="40" max="40" width="7.5703125" style="161" customWidth="1"/>
    <col min="41" max="16384" width="9.140625" style="161"/>
  </cols>
  <sheetData>
    <row r="1" spans="1:40" ht="15.75" x14ac:dyDescent="0.25">
      <c r="A1" s="157" t="s">
        <v>0</v>
      </c>
      <c r="B1" s="158"/>
      <c r="C1" s="158"/>
      <c r="D1" s="159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40" ht="15.75" x14ac:dyDescent="0.25">
      <c r="A2" s="157" t="s">
        <v>1</v>
      </c>
      <c r="B2" s="158"/>
      <c r="C2" s="158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40" ht="15.75" x14ac:dyDescent="0.25">
      <c r="A3" s="157" t="s">
        <v>2</v>
      </c>
      <c r="B3" s="158"/>
      <c r="C3" s="158"/>
      <c r="D3" s="16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40" ht="15.75" thickBot="1" x14ac:dyDescent="0.3">
      <c r="A4" s="163" t="s">
        <v>460</v>
      </c>
      <c r="B4" s="164"/>
      <c r="C4" s="164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40" ht="15.75" thickTop="1" x14ac:dyDescent="0.25">
      <c r="A5" s="166"/>
      <c r="B5" s="167"/>
      <c r="C5" s="167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</row>
    <row r="6" spans="1:40" ht="18.75" x14ac:dyDescent="0.3">
      <c r="A6" s="276" t="s">
        <v>436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</row>
    <row r="7" spans="1:40" ht="18.75" x14ac:dyDescent="0.3">
      <c r="A7" s="276" t="s">
        <v>5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</row>
    <row r="8" spans="1:40" x14ac:dyDescent="0.25">
      <c r="A8" s="166"/>
      <c r="B8" s="167"/>
      <c r="C8" s="167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</row>
    <row r="9" spans="1:40" ht="15.75" x14ac:dyDescent="0.25">
      <c r="A9" s="168" t="s">
        <v>6</v>
      </c>
      <c r="B9" s="169"/>
      <c r="C9" s="169"/>
      <c r="Q9" s="171"/>
      <c r="V9" s="166"/>
      <c r="W9" s="172"/>
      <c r="X9" s="173"/>
      <c r="Y9" s="160"/>
      <c r="Z9" s="160"/>
      <c r="AA9" s="160"/>
      <c r="AI9" s="171" t="s">
        <v>7</v>
      </c>
    </row>
    <row r="10" spans="1:40" ht="6" customHeight="1" x14ac:dyDescent="0.25">
      <c r="A10" s="168"/>
      <c r="B10" s="169"/>
      <c r="C10" s="169"/>
      <c r="N10" s="171"/>
      <c r="Q10" s="171"/>
      <c r="V10" s="166"/>
      <c r="W10" s="172"/>
      <c r="X10" s="173"/>
      <c r="Y10" s="160"/>
      <c r="Z10" s="160"/>
      <c r="AA10" s="160"/>
    </row>
    <row r="11" spans="1:40" ht="15.75" x14ac:dyDescent="0.25">
      <c r="A11" s="277" t="s">
        <v>8</v>
      </c>
      <c r="B11" s="280" t="s">
        <v>9</v>
      </c>
      <c r="C11" s="212"/>
      <c r="D11" s="283" t="s">
        <v>10</v>
      </c>
      <c r="E11" s="283" t="s">
        <v>11</v>
      </c>
      <c r="F11" s="283" t="s">
        <v>12</v>
      </c>
      <c r="G11" s="286" t="s">
        <v>437</v>
      </c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9" t="s">
        <v>438</v>
      </c>
      <c r="AB11" s="286" t="s">
        <v>439</v>
      </c>
      <c r="AC11" s="286"/>
      <c r="AD11" s="286"/>
      <c r="AE11" s="286"/>
      <c r="AF11" s="286"/>
      <c r="AG11" s="286"/>
      <c r="AH11" s="286"/>
      <c r="AI11" s="286"/>
      <c r="AJ11" s="289" t="s">
        <v>438</v>
      </c>
      <c r="AK11" s="289" t="s">
        <v>440</v>
      </c>
      <c r="AL11" s="289" t="s">
        <v>441</v>
      </c>
      <c r="AM11" s="289" t="s">
        <v>442</v>
      </c>
      <c r="AN11" s="174"/>
    </row>
    <row r="12" spans="1:40" ht="24.75" customHeight="1" x14ac:dyDescent="0.25">
      <c r="A12" s="278"/>
      <c r="B12" s="281"/>
      <c r="C12" s="213"/>
      <c r="D12" s="284"/>
      <c r="E12" s="284"/>
      <c r="F12" s="284"/>
      <c r="G12" s="273" t="s">
        <v>443</v>
      </c>
      <c r="H12" s="274"/>
      <c r="I12" s="274"/>
      <c r="J12" s="275"/>
      <c r="K12" s="273" t="s">
        <v>444</v>
      </c>
      <c r="L12" s="274"/>
      <c r="M12" s="274"/>
      <c r="N12" s="275"/>
      <c r="O12" s="273" t="s">
        <v>445</v>
      </c>
      <c r="P12" s="274"/>
      <c r="Q12" s="274"/>
      <c r="R12" s="275"/>
      <c r="S12" s="273" t="s">
        <v>446</v>
      </c>
      <c r="T12" s="274"/>
      <c r="U12" s="274"/>
      <c r="V12" s="275"/>
      <c r="W12" s="273" t="s">
        <v>447</v>
      </c>
      <c r="X12" s="274"/>
      <c r="Y12" s="274"/>
      <c r="Z12" s="275"/>
      <c r="AA12" s="289"/>
      <c r="AB12" s="305" t="s">
        <v>448</v>
      </c>
      <c r="AC12" s="306"/>
      <c r="AD12" s="305" t="s">
        <v>449</v>
      </c>
      <c r="AE12" s="306"/>
      <c r="AF12" s="307" t="s">
        <v>450</v>
      </c>
      <c r="AG12" s="308"/>
      <c r="AH12" s="309" t="s">
        <v>451</v>
      </c>
      <c r="AI12" s="310"/>
      <c r="AJ12" s="289"/>
      <c r="AK12" s="289"/>
      <c r="AL12" s="289"/>
      <c r="AM12" s="289"/>
      <c r="AN12" s="174"/>
    </row>
    <row r="13" spans="1:40" ht="44.25" customHeight="1" x14ac:dyDescent="0.25">
      <c r="A13" s="279"/>
      <c r="B13" s="282"/>
      <c r="C13" s="214"/>
      <c r="D13" s="285"/>
      <c r="E13" s="285"/>
      <c r="F13" s="285"/>
      <c r="G13" s="175" t="s">
        <v>452</v>
      </c>
      <c r="H13" s="175" t="s">
        <v>453</v>
      </c>
      <c r="I13" s="175" t="s">
        <v>454</v>
      </c>
      <c r="J13" s="175" t="s">
        <v>455</v>
      </c>
      <c r="K13" s="175" t="s">
        <v>452</v>
      </c>
      <c r="L13" s="175" t="s">
        <v>453</v>
      </c>
      <c r="M13" s="175" t="s">
        <v>454</v>
      </c>
      <c r="N13" s="175" t="s">
        <v>455</v>
      </c>
      <c r="O13" s="176" t="s">
        <v>452</v>
      </c>
      <c r="P13" s="176" t="s">
        <v>453</v>
      </c>
      <c r="Q13" s="176" t="s">
        <v>454</v>
      </c>
      <c r="R13" s="176" t="s">
        <v>455</v>
      </c>
      <c r="S13" s="176" t="s">
        <v>452</v>
      </c>
      <c r="T13" s="176" t="s">
        <v>453</v>
      </c>
      <c r="U13" s="176" t="s">
        <v>454</v>
      </c>
      <c r="V13" s="176" t="s">
        <v>455</v>
      </c>
      <c r="W13" s="176" t="s">
        <v>452</v>
      </c>
      <c r="X13" s="176" t="s">
        <v>453</v>
      </c>
      <c r="Y13" s="176" t="s">
        <v>454</v>
      </c>
      <c r="Z13" s="176" t="s">
        <v>455</v>
      </c>
      <c r="AA13" s="290"/>
      <c r="AB13" s="177">
        <v>1</v>
      </c>
      <c r="AC13" s="177">
        <v>2</v>
      </c>
      <c r="AD13" s="177">
        <v>1</v>
      </c>
      <c r="AE13" s="177">
        <v>2</v>
      </c>
      <c r="AF13" s="177">
        <v>1</v>
      </c>
      <c r="AG13" s="177">
        <v>2</v>
      </c>
      <c r="AH13" s="177">
        <v>1</v>
      </c>
      <c r="AI13" s="177">
        <v>2</v>
      </c>
      <c r="AJ13" s="290"/>
      <c r="AK13" s="290"/>
      <c r="AL13" s="290"/>
      <c r="AM13" s="290"/>
      <c r="AN13" s="174"/>
    </row>
    <row r="14" spans="1:40" ht="18.75" customHeight="1" x14ac:dyDescent="0.25">
      <c r="A14" s="178">
        <v>1</v>
      </c>
      <c r="B14" s="20">
        <v>6516</v>
      </c>
      <c r="C14" s="20"/>
      <c r="D14" s="211" t="s">
        <v>281</v>
      </c>
      <c r="E14" s="109" t="s">
        <v>19</v>
      </c>
      <c r="F14" s="110" t="s">
        <v>282</v>
      </c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80"/>
      <c r="S14" s="180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</row>
    <row r="15" spans="1:40" ht="18.75" customHeight="1" x14ac:dyDescent="0.25">
      <c r="A15" s="178">
        <v>2</v>
      </c>
      <c r="B15" s="20">
        <v>6517</v>
      </c>
      <c r="C15" s="20"/>
      <c r="D15" s="211" t="s">
        <v>283</v>
      </c>
      <c r="E15" s="110" t="s">
        <v>24</v>
      </c>
      <c r="F15" s="110" t="s">
        <v>282</v>
      </c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  <c r="S15" s="180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</row>
    <row r="16" spans="1:40" ht="18.75" customHeight="1" x14ac:dyDescent="0.3">
      <c r="A16" s="178">
        <v>3</v>
      </c>
      <c r="B16" s="20">
        <v>6518</v>
      </c>
      <c r="C16" s="20"/>
      <c r="D16" s="211" t="s">
        <v>284</v>
      </c>
      <c r="E16" s="109" t="s">
        <v>24</v>
      </c>
      <c r="F16" s="110" t="s">
        <v>282</v>
      </c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2"/>
      <c r="T16" s="181"/>
      <c r="U16" s="181"/>
      <c r="V16" s="183"/>
      <c r="W16" s="183"/>
      <c r="X16" s="183"/>
      <c r="Y16" s="183"/>
      <c r="Z16" s="183"/>
      <c r="AA16" s="183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</row>
    <row r="17" spans="1:39" ht="18.75" customHeight="1" x14ac:dyDescent="0.25">
      <c r="A17" s="178">
        <v>4</v>
      </c>
      <c r="B17" s="20">
        <v>6519</v>
      </c>
      <c r="C17" s="20"/>
      <c r="D17" s="211" t="s">
        <v>285</v>
      </c>
      <c r="E17" s="109" t="s">
        <v>24</v>
      </c>
      <c r="F17" s="110" t="s">
        <v>282</v>
      </c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80"/>
      <c r="S17" s="182"/>
      <c r="T17" s="181"/>
      <c r="U17" s="181"/>
      <c r="V17" s="181"/>
      <c r="W17" s="184"/>
      <c r="X17" s="184"/>
      <c r="Y17" s="184"/>
      <c r="Z17" s="184"/>
      <c r="AA17" s="184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</row>
    <row r="18" spans="1:39" ht="18.75" customHeight="1" x14ac:dyDescent="0.25">
      <c r="A18" s="178">
        <v>5</v>
      </c>
      <c r="B18" s="20">
        <v>6520</v>
      </c>
      <c r="C18" s="20"/>
      <c r="D18" s="211" t="s">
        <v>286</v>
      </c>
      <c r="E18" s="110" t="s">
        <v>24</v>
      </c>
      <c r="F18" s="110" t="s">
        <v>282</v>
      </c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80"/>
      <c r="S18" s="180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</row>
    <row r="19" spans="1:39" ht="18.75" customHeight="1" x14ac:dyDescent="0.25">
      <c r="A19" s="185">
        <v>6</v>
      </c>
      <c r="B19" s="20">
        <v>6521</v>
      </c>
      <c r="C19" s="20"/>
      <c r="D19" s="211" t="s">
        <v>287</v>
      </c>
      <c r="E19" s="110" t="s">
        <v>24</v>
      </c>
      <c r="F19" s="110" t="s">
        <v>282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80"/>
      <c r="S19" s="182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</row>
    <row r="20" spans="1:39" ht="18.75" customHeight="1" x14ac:dyDescent="0.25">
      <c r="A20" s="178">
        <v>7</v>
      </c>
      <c r="B20" s="20">
        <v>6522</v>
      </c>
      <c r="C20" s="20"/>
      <c r="D20" s="211" t="s">
        <v>288</v>
      </c>
      <c r="E20" s="109" t="s">
        <v>19</v>
      </c>
      <c r="F20" s="110" t="s">
        <v>282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0"/>
      <c r="S20" s="182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</row>
    <row r="21" spans="1:39" ht="18.75" customHeight="1" x14ac:dyDescent="0.25">
      <c r="A21" s="178">
        <v>8</v>
      </c>
      <c r="B21" s="20">
        <v>6523</v>
      </c>
      <c r="C21" s="20"/>
      <c r="D21" s="211" t="s">
        <v>289</v>
      </c>
      <c r="E21" s="109" t="s">
        <v>24</v>
      </c>
      <c r="F21" s="110" t="s">
        <v>282</v>
      </c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80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</row>
    <row r="22" spans="1:39" ht="18.75" customHeight="1" x14ac:dyDescent="0.25">
      <c r="A22" s="178">
        <v>9</v>
      </c>
      <c r="B22" s="20">
        <v>6524</v>
      </c>
      <c r="C22" s="20"/>
      <c r="D22" s="211" t="s">
        <v>290</v>
      </c>
      <c r="E22" s="110" t="s">
        <v>19</v>
      </c>
      <c r="F22" s="110" t="s">
        <v>282</v>
      </c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</row>
    <row r="23" spans="1:39" ht="18.75" customHeight="1" x14ac:dyDescent="0.25">
      <c r="A23" s="178">
        <v>10</v>
      </c>
      <c r="B23" s="20">
        <v>6525</v>
      </c>
      <c r="C23" s="20"/>
      <c r="D23" s="211" t="s">
        <v>291</v>
      </c>
      <c r="E23" s="110" t="s">
        <v>19</v>
      </c>
      <c r="F23" s="110" t="s">
        <v>282</v>
      </c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80"/>
      <c r="S23" s="182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</row>
    <row r="24" spans="1:39" ht="18.75" customHeight="1" x14ac:dyDescent="0.25">
      <c r="A24" s="178">
        <v>11</v>
      </c>
      <c r="B24" s="20">
        <v>6526</v>
      </c>
      <c r="C24" s="20"/>
      <c r="D24" s="211" t="s">
        <v>292</v>
      </c>
      <c r="E24" s="110" t="s">
        <v>19</v>
      </c>
      <c r="F24" s="110" t="s">
        <v>282</v>
      </c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80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</row>
    <row r="25" spans="1:39" ht="18.75" customHeight="1" x14ac:dyDescent="0.25">
      <c r="A25" s="178">
        <v>12</v>
      </c>
      <c r="B25" s="20">
        <v>6527</v>
      </c>
      <c r="C25" s="20"/>
      <c r="D25" s="211" t="s">
        <v>293</v>
      </c>
      <c r="E25" s="110" t="s">
        <v>19</v>
      </c>
      <c r="F25" s="110" t="s">
        <v>282</v>
      </c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80"/>
      <c r="S25" s="182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</row>
    <row r="26" spans="1:39" ht="18.75" customHeight="1" x14ac:dyDescent="0.25">
      <c r="A26" s="178">
        <v>13</v>
      </c>
      <c r="B26" s="20">
        <v>6528</v>
      </c>
      <c r="C26" s="20"/>
      <c r="D26" s="211" t="s">
        <v>294</v>
      </c>
      <c r="E26" s="110" t="s">
        <v>19</v>
      </c>
      <c r="F26" s="110" t="s">
        <v>282</v>
      </c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80"/>
      <c r="S26" s="186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</row>
    <row r="27" spans="1:39" ht="18.75" customHeight="1" x14ac:dyDescent="0.25">
      <c r="A27" s="178">
        <v>14</v>
      </c>
      <c r="B27" s="20">
        <v>6529</v>
      </c>
      <c r="C27" s="20"/>
      <c r="D27" s="211" t="s">
        <v>295</v>
      </c>
      <c r="E27" s="110" t="s">
        <v>24</v>
      </c>
      <c r="F27" s="110" t="s">
        <v>282</v>
      </c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80"/>
      <c r="S27" s="182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</row>
    <row r="28" spans="1:39" ht="18.75" customHeight="1" x14ac:dyDescent="0.25">
      <c r="A28" s="178">
        <v>15</v>
      </c>
      <c r="B28" s="20">
        <v>6530</v>
      </c>
      <c r="C28" s="20"/>
      <c r="D28" s="211" t="s">
        <v>296</v>
      </c>
      <c r="E28" s="110" t="s">
        <v>24</v>
      </c>
      <c r="F28" s="110" t="s">
        <v>282</v>
      </c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80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</row>
    <row r="29" spans="1:39" ht="18.75" customHeight="1" x14ac:dyDescent="0.25">
      <c r="A29" s="178">
        <v>16</v>
      </c>
      <c r="B29" s="20">
        <v>6531</v>
      </c>
      <c r="C29" s="20"/>
      <c r="D29" s="211" t="s">
        <v>297</v>
      </c>
      <c r="E29" s="110" t="s">
        <v>24</v>
      </c>
      <c r="F29" s="110" t="s">
        <v>282</v>
      </c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80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</row>
    <row r="30" spans="1:39" ht="18.75" customHeight="1" x14ac:dyDescent="0.25">
      <c r="A30" s="178">
        <v>17</v>
      </c>
      <c r="B30" s="20">
        <v>6532</v>
      </c>
      <c r="C30" s="20"/>
      <c r="D30" s="211" t="s">
        <v>298</v>
      </c>
      <c r="E30" s="110" t="s">
        <v>24</v>
      </c>
      <c r="F30" s="110" t="s">
        <v>282</v>
      </c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80"/>
      <c r="S30" s="182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</row>
    <row r="31" spans="1:39" ht="18.75" customHeight="1" x14ac:dyDescent="0.25">
      <c r="A31" s="178">
        <v>18</v>
      </c>
      <c r="B31" s="20">
        <v>6533</v>
      </c>
      <c r="C31" s="20"/>
      <c r="D31" s="211" t="s">
        <v>299</v>
      </c>
      <c r="E31" s="109" t="s">
        <v>24</v>
      </c>
      <c r="F31" s="110" t="s">
        <v>282</v>
      </c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80"/>
      <c r="S31" s="182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</row>
    <row r="32" spans="1:39" ht="18.75" customHeight="1" x14ac:dyDescent="0.25">
      <c r="A32" s="178">
        <v>19</v>
      </c>
      <c r="B32" s="20">
        <v>6534</v>
      </c>
      <c r="C32" s="20"/>
      <c r="D32" s="211" t="s">
        <v>300</v>
      </c>
      <c r="E32" s="109" t="s">
        <v>19</v>
      </c>
      <c r="F32" s="110" t="s">
        <v>282</v>
      </c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  <c r="S32" s="182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</row>
    <row r="33" spans="1:39" ht="18.75" customHeight="1" x14ac:dyDescent="0.25">
      <c r="A33" s="178">
        <v>20</v>
      </c>
      <c r="B33" s="20">
        <v>6535</v>
      </c>
      <c r="C33" s="20"/>
      <c r="D33" s="211" t="s">
        <v>301</v>
      </c>
      <c r="E33" s="110" t="s">
        <v>19</v>
      </c>
      <c r="F33" s="110" t="s">
        <v>282</v>
      </c>
      <c r="G33" s="181"/>
      <c r="H33" s="181"/>
      <c r="I33" s="181"/>
      <c r="J33" s="181"/>
      <c r="K33" s="181"/>
      <c r="L33" s="181"/>
      <c r="M33" s="181"/>
      <c r="N33" s="179"/>
      <c r="O33" s="179"/>
      <c r="P33" s="179"/>
      <c r="Q33" s="179"/>
      <c r="R33" s="187"/>
      <c r="S33" s="188"/>
      <c r="T33" s="188"/>
      <c r="U33" s="188"/>
      <c r="V33" s="188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</row>
    <row r="34" spans="1:39" ht="18.75" customHeight="1" x14ac:dyDescent="0.25">
      <c r="A34" s="178">
        <v>21</v>
      </c>
      <c r="B34" s="20">
        <v>6536</v>
      </c>
      <c r="C34" s="20"/>
      <c r="D34" s="211" t="s">
        <v>461</v>
      </c>
      <c r="E34" s="110" t="s">
        <v>19</v>
      </c>
      <c r="F34" s="110" t="s">
        <v>282</v>
      </c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80"/>
      <c r="S34" s="182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</row>
    <row r="35" spans="1:39" ht="18.75" customHeight="1" x14ac:dyDescent="0.25">
      <c r="A35" s="178">
        <v>22</v>
      </c>
      <c r="B35" s="20">
        <v>6537</v>
      </c>
      <c r="C35" s="20"/>
      <c r="D35" s="211" t="s">
        <v>302</v>
      </c>
      <c r="E35" s="109" t="s">
        <v>24</v>
      </c>
      <c r="F35" s="110" t="s">
        <v>282</v>
      </c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80"/>
      <c r="S35" s="182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</row>
    <row r="36" spans="1:39" ht="18.75" customHeight="1" x14ac:dyDescent="0.25">
      <c r="A36" s="178">
        <v>23</v>
      </c>
      <c r="B36" s="20">
        <v>6538</v>
      </c>
      <c r="C36" s="20"/>
      <c r="D36" s="211" t="s">
        <v>303</v>
      </c>
      <c r="E36" s="110" t="s">
        <v>24</v>
      </c>
      <c r="F36" s="110" t="s">
        <v>282</v>
      </c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  <c r="S36" s="182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</row>
    <row r="37" spans="1:39" ht="18.75" customHeight="1" x14ac:dyDescent="0.25">
      <c r="A37" s="178">
        <v>24</v>
      </c>
      <c r="B37" s="20">
        <v>6539</v>
      </c>
      <c r="C37" s="20"/>
      <c r="D37" s="211" t="s">
        <v>304</v>
      </c>
      <c r="E37" s="109" t="s">
        <v>24</v>
      </c>
      <c r="F37" s="110" t="s">
        <v>282</v>
      </c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80"/>
      <c r="S37" s="182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</row>
    <row r="38" spans="1:39" ht="18.75" customHeight="1" x14ac:dyDescent="0.25">
      <c r="A38" s="178">
        <v>25</v>
      </c>
      <c r="B38" s="20">
        <v>6540</v>
      </c>
      <c r="C38" s="20"/>
      <c r="D38" s="211" t="s">
        <v>305</v>
      </c>
      <c r="E38" s="110" t="s">
        <v>24</v>
      </c>
      <c r="F38" s="110" t="s">
        <v>282</v>
      </c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80"/>
      <c r="S38" s="182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</row>
    <row r="39" spans="1:39" ht="18.75" customHeight="1" x14ac:dyDescent="0.25">
      <c r="A39" s="178">
        <v>26</v>
      </c>
      <c r="B39" s="20">
        <v>6541</v>
      </c>
      <c r="C39" s="20"/>
      <c r="D39" s="211" t="s">
        <v>306</v>
      </c>
      <c r="E39" s="110" t="s">
        <v>24</v>
      </c>
      <c r="F39" s="110" t="s">
        <v>282</v>
      </c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80"/>
      <c r="S39" s="182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</row>
    <row r="40" spans="1:39" ht="18.75" customHeight="1" x14ac:dyDescent="0.25">
      <c r="A40" s="178">
        <v>27</v>
      </c>
      <c r="B40" s="20">
        <v>6542</v>
      </c>
      <c r="C40" s="20"/>
      <c r="D40" s="211" t="s">
        <v>307</v>
      </c>
      <c r="E40" s="110" t="s">
        <v>24</v>
      </c>
      <c r="F40" s="110" t="s">
        <v>282</v>
      </c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80"/>
      <c r="S40" s="180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</row>
    <row r="41" spans="1:39" ht="18.75" customHeight="1" x14ac:dyDescent="0.25">
      <c r="A41" s="178">
        <v>28</v>
      </c>
      <c r="B41" s="20">
        <v>6543</v>
      </c>
      <c r="C41" s="20"/>
      <c r="D41" s="211" t="s">
        <v>308</v>
      </c>
      <c r="E41" s="110" t="s">
        <v>19</v>
      </c>
      <c r="F41" s="110" t="s">
        <v>282</v>
      </c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80"/>
      <c r="S41" s="180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</row>
    <row r="42" spans="1:39" ht="18.75" customHeight="1" x14ac:dyDescent="0.25">
      <c r="A42" s="178">
        <v>29</v>
      </c>
      <c r="B42" s="20">
        <v>6544</v>
      </c>
      <c r="C42" s="20"/>
      <c r="D42" s="211" t="s">
        <v>309</v>
      </c>
      <c r="E42" s="110" t="s">
        <v>24</v>
      </c>
      <c r="F42" s="110" t="s">
        <v>282</v>
      </c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82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</row>
    <row r="43" spans="1:39" ht="18.75" customHeight="1" x14ac:dyDescent="0.25">
      <c r="A43" s="178">
        <v>30</v>
      </c>
      <c r="B43" s="20">
        <v>6545</v>
      </c>
      <c r="C43" s="20"/>
      <c r="D43" s="211" t="s">
        <v>310</v>
      </c>
      <c r="E43" s="109" t="s">
        <v>19</v>
      </c>
      <c r="F43" s="110" t="s">
        <v>282</v>
      </c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80"/>
      <c r="S43" s="180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</row>
    <row r="44" spans="1:39" ht="18.75" customHeight="1" x14ac:dyDescent="0.25">
      <c r="A44" s="178">
        <v>31</v>
      </c>
      <c r="B44" s="20">
        <v>6546</v>
      </c>
      <c r="C44" s="20"/>
      <c r="D44" s="211" t="s">
        <v>311</v>
      </c>
      <c r="E44" s="110" t="s">
        <v>24</v>
      </c>
      <c r="F44" s="110" t="s">
        <v>282</v>
      </c>
      <c r="G44" s="189"/>
      <c r="H44" s="189"/>
      <c r="I44" s="189"/>
      <c r="J44" s="189"/>
      <c r="K44" s="189"/>
      <c r="L44" s="189"/>
      <c r="M44" s="189"/>
      <c r="N44" s="179"/>
      <c r="O44" s="179"/>
      <c r="P44" s="179"/>
      <c r="Q44" s="179"/>
      <c r="R44" s="190"/>
      <c r="S44" s="191"/>
      <c r="T44" s="191"/>
      <c r="U44" s="191"/>
      <c r="V44" s="19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</row>
    <row r="45" spans="1:39" ht="18.75" customHeight="1" x14ac:dyDescent="0.25">
      <c r="A45" s="178">
        <v>32</v>
      </c>
      <c r="B45" s="20">
        <v>6547</v>
      </c>
      <c r="C45" s="20"/>
      <c r="D45" s="211" t="s">
        <v>312</v>
      </c>
      <c r="E45" s="23" t="s">
        <v>24</v>
      </c>
      <c r="F45" s="110" t="s">
        <v>282</v>
      </c>
      <c r="G45" s="187"/>
      <c r="H45" s="187"/>
      <c r="I45" s="187"/>
      <c r="J45" s="187"/>
      <c r="K45" s="187"/>
      <c r="L45" s="187"/>
      <c r="M45" s="187"/>
      <c r="N45" s="179"/>
      <c r="O45" s="179"/>
      <c r="P45" s="179"/>
      <c r="Q45" s="179"/>
      <c r="R45" s="180"/>
      <c r="S45" s="182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</row>
    <row r="46" spans="1:39" ht="14.25" customHeight="1" x14ac:dyDescent="0.25">
      <c r="A46" s="192"/>
      <c r="B46" s="193"/>
      <c r="C46" s="193"/>
      <c r="D46" s="36"/>
      <c r="E46" s="37"/>
      <c r="F46" s="194"/>
      <c r="Q46" s="195"/>
      <c r="R46" s="195"/>
      <c r="S46" s="40"/>
      <c r="T46" s="40"/>
      <c r="U46" s="40"/>
      <c r="V46" s="40"/>
    </row>
    <row r="47" spans="1:39" x14ac:dyDescent="0.25">
      <c r="A47" s="161" t="s">
        <v>50</v>
      </c>
      <c r="D47" s="41"/>
      <c r="F47" s="197" t="s">
        <v>456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9" t="s">
        <v>51</v>
      </c>
      <c r="AE47" s="198"/>
    </row>
    <row r="48" spans="1:39" x14ac:dyDescent="0.25">
      <c r="A48" s="190" t="s">
        <v>19</v>
      </c>
      <c r="B48" s="200">
        <f>COUNTIF($E$14:$E$45,A48)</f>
        <v>12</v>
      </c>
      <c r="C48" s="215"/>
      <c r="D48" s="41"/>
      <c r="F48" s="201" t="s">
        <v>457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9" t="s">
        <v>52</v>
      </c>
      <c r="AE48" s="198"/>
    </row>
    <row r="49" spans="1:39" ht="15.75" x14ac:dyDescent="0.25">
      <c r="A49" s="190" t="s">
        <v>24</v>
      </c>
      <c r="B49" s="200">
        <f>COUNTIF($E$14:$E$45,A49)</f>
        <v>20</v>
      </c>
      <c r="C49" s="215"/>
      <c r="D49" s="41"/>
      <c r="F49" s="202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9"/>
      <c r="AE49" s="198"/>
    </row>
    <row r="50" spans="1:39" x14ac:dyDescent="0.25">
      <c r="A50" s="190" t="s">
        <v>53</v>
      </c>
      <c r="B50" s="200">
        <f>SUM(B48:B49)</f>
        <v>32</v>
      </c>
      <c r="C50" s="215"/>
      <c r="D50" s="41"/>
      <c r="F50" s="203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9"/>
      <c r="AE50" s="198"/>
    </row>
    <row r="51" spans="1:39" x14ac:dyDescent="0.25">
      <c r="A51" s="170"/>
      <c r="B51" s="206"/>
      <c r="C51" s="206"/>
      <c r="D51" s="41"/>
      <c r="F51" s="203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9"/>
      <c r="AE51" s="198"/>
    </row>
    <row r="52" spans="1:39" ht="18" customHeight="1" x14ac:dyDescent="0.25">
      <c r="D52" s="41"/>
      <c r="F52" s="204" t="s">
        <v>458</v>
      </c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205" t="s">
        <v>54</v>
      </c>
      <c r="AE52" s="198"/>
    </row>
    <row r="53" spans="1:39" x14ac:dyDescent="0.25">
      <c r="D53" s="41"/>
      <c r="F53" s="201" t="s">
        <v>459</v>
      </c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 t="s">
        <v>55</v>
      </c>
      <c r="AE53" s="198"/>
    </row>
    <row r="54" spans="1:39" x14ac:dyDescent="0.25">
      <c r="D54" s="41"/>
      <c r="F54" s="201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9"/>
      <c r="AE54" s="198"/>
    </row>
    <row r="55" spans="1:39" x14ac:dyDescent="0.25">
      <c r="D55" s="41"/>
      <c r="F55" s="201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9"/>
      <c r="AE55" s="198"/>
    </row>
    <row r="56" spans="1:39" x14ac:dyDescent="0.25">
      <c r="D56" s="41"/>
      <c r="F56" s="201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9"/>
      <c r="AE56" s="198"/>
    </row>
    <row r="57" spans="1:39" x14ac:dyDescent="0.25">
      <c r="D57" s="41"/>
      <c r="F57" s="201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9"/>
      <c r="AE57" s="198"/>
    </row>
    <row r="58" spans="1:39" ht="18.75" customHeight="1" x14ac:dyDescent="0.25">
      <c r="A58" s="189">
        <v>1</v>
      </c>
      <c r="B58" s="20">
        <v>6548</v>
      </c>
      <c r="C58" s="20"/>
      <c r="D58" s="211" t="s">
        <v>313</v>
      </c>
      <c r="E58" s="23" t="s">
        <v>24</v>
      </c>
      <c r="F58" s="23" t="s">
        <v>314</v>
      </c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</row>
    <row r="59" spans="1:39" ht="18.75" customHeight="1" x14ac:dyDescent="0.25">
      <c r="A59" s="189">
        <v>2</v>
      </c>
      <c r="B59" s="20">
        <v>6549</v>
      </c>
      <c r="C59" s="20"/>
      <c r="D59" s="211" t="s">
        <v>315</v>
      </c>
      <c r="E59" s="125" t="s">
        <v>24</v>
      </c>
      <c r="F59" s="23" t="s">
        <v>314</v>
      </c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</row>
    <row r="60" spans="1:39" ht="18.75" customHeight="1" x14ac:dyDescent="0.25">
      <c r="A60" s="189">
        <v>3</v>
      </c>
      <c r="B60" s="20">
        <v>6550</v>
      </c>
      <c r="C60" s="20"/>
      <c r="D60" s="211" t="s">
        <v>316</v>
      </c>
      <c r="E60" s="109" t="s">
        <v>24</v>
      </c>
      <c r="F60" s="23" t="s">
        <v>314</v>
      </c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</row>
    <row r="61" spans="1:39" ht="18.75" customHeight="1" x14ac:dyDescent="0.25">
      <c r="A61" s="189">
        <v>4</v>
      </c>
      <c r="B61" s="20">
        <v>6551</v>
      </c>
      <c r="C61" s="20"/>
      <c r="D61" s="211" t="s">
        <v>317</v>
      </c>
      <c r="E61" s="109" t="s">
        <v>24</v>
      </c>
      <c r="F61" s="23" t="s">
        <v>314</v>
      </c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</row>
    <row r="62" spans="1:39" ht="18.75" customHeight="1" x14ac:dyDescent="0.25">
      <c r="A62" s="189">
        <v>5</v>
      </c>
      <c r="B62" s="20">
        <v>6552</v>
      </c>
      <c r="C62" s="20"/>
      <c r="D62" s="211" t="s">
        <v>318</v>
      </c>
      <c r="E62" s="110" t="s">
        <v>19</v>
      </c>
      <c r="F62" s="23" t="s">
        <v>314</v>
      </c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</row>
    <row r="63" spans="1:39" ht="18.75" customHeight="1" x14ac:dyDescent="0.25">
      <c r="A63" s="189">
        <v>6</v>
      </c>
      <c r="B63" s="20">
        <v>6553</v>
      </c>
      <c r="C63" s="20"/>
      <c r="D63" s="211" t="s">
        <v>319</v>
      </c>
      <c r="E63" s="109" t="s">
        <v>24</v>
      </c>
      <c r="F63" s="23" t="s">
        <v>314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</row>
    <row r="64" spans="1:39" ht="18.75" customHeight="1" x14ac:dyDescent="0.25">
      <c r="A64" s="189">
        <v>7</v>
      </c>
      <c r="B64" s="20">
        <v>6554</v>
      </c>
      <c r="C64" s="20"/>
      <c r="D64" s="211" t="s">
        <v>320</v>
      </c>
      <c r="E64" s="110" t="s">
        <v>19</v>
      </c>
      <c r="F64" s="23" t="s">
        <v>314</v>
      </c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</row>
    <row r="65" spans="1:39" ht="18.75" customHeight="1" x14ac:dyDescent="0.25">
      <c r="A65" s="189">
        <v>8</v>
      </c>
      <c r="B65" s="20">
        <v>6555</v>
      </c>
      <c r="C65" s="20"/>
      <c r="D65" s="211" t="s">
        <v>321</v>
      </c>
      <c r="E65" s="23" t="s">
        <v>24</v>
      </c>
      <c r="F65" s="23" t="s">
        <v>314</v>
      </c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</row>
    <row r="66" spans="1:39" ht="18.75" customHeight="1" x14ac:dyDescent="0.25">
      <c r="A66" s="189">
        <v>9</v>
      </c>
      <c r="B66" s="20">
        <v>6556</v>
      </c>
      <c r="C66" s="20"/>
      <c r="D66" s="211" t="s">
        <v>322</v>
      </c>
      <c r="E66" s="110" t="s">
        <v>19</v>
      </c>
      <c r="F66" s="23" t="s">
        <v>314</v>
      </c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</row>
    <row r="67" spans="1:39" ht="18.75" customHeight="1" x14ac:dyDescent="0.25">
      <c r="A67" s="189">
        <v>10</v>
      </c>
      <c r="B67" s="20">
        <v>6557</v>
      </c>
      <c r="C67" s="20"/>
      <c r="D67" s="211" t="s">
        <v>323</v>
      </c>
      <c r="E67" s="110" t="s">
        <v>24</v>
      </c>
      <c r="F67" s="23" t="s">
        <v>314</v>
      </c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</row>
    <row r="68" spans="1:39" ht="18.75" customHeight="1" x14ac:dyDescent="0.25">
      <c r="A68" s="189">
        <v>11</v>
      </c>
      <c r="B68" s="20">
        <v>6558</v>
      </c>
      <c r="C68" s="20"/>
      <c r="D68" s="211" t="s">
        <v>324</v>
      </c>
      <c r="E68" s="110" t="s">
        <v>24</v>
      </c>
      <c r="F68" s="23" t="s">
        <v>314</v>
      </c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</row>
    <row r="69" spans="1:39" ht="18.75" customHeight="1" x14ac:dyDescent="0.25">
      <c r="A69" s="189">
        <v>12</v>
      </c>
      <c r="B69" s="20">
        <v>6559</v>
      </c>
      <c r="C69" s="20"/>
      <c r="D69" s="211" t="s">
        <v>325</v>
      </c>
      <c r="E69" s="109" t="s">
        <v>19</v>
      </c>
      <c r="F69" s="23" t="s">
        <v>314</v>
      </c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</row>
    <row r="70" spans="1:39" ht="18.75" customHeight="1" x14ac:dyDescent="0.25">
      <c r="A70" s="189">
        <v>13</v>
      </c>
      <c r="B70" s="20">
        <v>6560</v>
      </c>
      <c r="C70" s="20"/>
      <c r="D70" s="211" t="s">
        <v>326</v>
      </c>
      <c r="E70" s="110" t="s">
        <v>19</v>
      </c>
      <c r="F70" s="23" t="s">
        <v>314</v>
      </c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</row>
    <row r="71" spans="1:39" ht="18.75" customHeight="1" x14ac:dyDescent="0.25">
      <c r="A71" s="189">
        <v>14</v>
      </c>
      <c r="B71" s="20">
        <v>6561</v>
      </c>
      <c r="C71" s="20"/>
      <c r="D71" s="211" t="s">
        <v>327</v>
      </c>
      <c r="E71" s="110" t="s">
        <v>19</v>
      </c>
      <c r="F71" s="23" t="s">
        <v>314</v>
      </c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</row>
    <row r="72" spans="1:39" ht="18.75" customHeight="1" x14ac:dyDescent="0.25">
      <c r="A72" s="189">
        <v>15</v>
      </c>
      <c r="B72" s="20">
        <v>6562</v>
      </c>
      <c r="C72" s="20"/>
      <c r="D72" s="211" t="s">
        <v>328</v>
      </c>
      <c r="E72" s="110" t="s">
        <v>19</v>
      </c>
      <c r="F72" s="23" t="s">
        <v>314</v>
      </c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</row>
    <row r="73" spans="1:39" ht="18.75" customHeight="1" x14ac:dyDescent="0.25">
      <c r="A73" s="189">
        <v>16</v>
      </c>
      <c r="B73" s="20">
        <v>6563</v>
      </c>
      <c r="C73" s="20"/>
      <c r="D73" s="211" t="s">
        <v>329</v>
      </c>
      <c r="E73" s="109" t="s">
        <v>19</v>
      </c>
      <c r="F73" s="23" t="s">
        <v>314</v>
      </c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</row>
    <row r="74" spans="1:39" ht="18.75" customHeight="1" x14ac:dyDescent="0.25">
      <c r="A74" s="189">
        <v>17</v>
      </c>
      <c r="B74" s="20">
        <v>6564</v>
      </c>
      <c r="C74" s="20"/>
      <c r="D74" s="211" t="s">
        <v>330</v>
      </c>
      <c r="E74" s="110" t="s">
        <v>24</v>
      </c>
      <c r="F74" s="23" t="s">
        <v>314</v>
      </c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</row>
    <row r="75" spans="1:39" ht="18.75" customHeight="1" x14ac:dyDescent="0.25">
      <c r="A75" s="189">
        <v>18</v>
      </c>
      <c r="B75" s="20">
        <v>6565</v>
      </c>
      <c r="C75" s="20"/>
      <c r="D75" s="211" t="s">
        <v>331</v>
      </c>
      <c r="E75" s="109" t="s">
        <v>24</v>
      </c>
      <c r="F75" s="23" t="s">
        <v>314</v>
      </c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</row>
    <row r="76" spans="1:39" ht="18.75" customHeight="1" x14ac:dyDescent="0.25">
      <c r="A76" s="189">
        <v>19</v>
      </c>
      <c r="B76" s="20">
        <v>6566</v>
      </c>
      <c r="C76" s="20"/>
      <c r="D76" s="211" t="s">
        <v>332</v>
      </c>
      <c r="E76" s="110" t="s">
        <v>24</v>
      </c>
      <c r="F76" s="23" t="s">
        <v>314</v>
      </c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</row>
    <row r="77" spans="1:39" ht="18.75" customHeight="1" x14ac:dyDescent="0.25">
      <c r="A77" s="189">
        <v>20</v>
      </c>
      <c r="B77" s="20">
        <v>6567</v>
      </c>
      <c r="C77" s="20"/>
      <c r="D77" s="211" t="s">
        <v>333</v>
      </c>
      <c r="E77" s="125" t="s">
        <v>24</v>
      </c>
      <c r="F77" s="23" t="s">
        <v>314</v>
      </c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</row>
    <row r="78" spans="1:39" ht="18.75" customHeight="1" x14ac:dyDescent="0.25">
      <c r="A78" s="189">
        <v>21</v>
      </c>
      <c r="B78" s="20">
        <v>6568</v>
      </c>
      <c r="C78" s="20"/>
      <c r="D78" s="211" t="s">
        <v>334</v>
      </c>
      <c r="E78" s="109" t="s">
        <v>24</v>
      </c>
      <c r="F78" s="23" t="s">
        <v>314</v>
      </c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</row>
    <row r="79" spans="1:39" ht="18.75" customHeight="1" x14ac:dyDescent="0.25">
      <c r="A79" s="189">
        <v>22</v>
      </c>
      <c r="B79" s="20">
        <v>6569</v>
      </c>
      <c r="C79" s="20"/>
      <c r="D79" s="211" t="s">
        <v>335</v>
      </c>
      <c r="E79" s="110" t="s">
        <v>19</v>
      </c>
      <c r="F79" s="23" t="s">
        <v>314</v>
      </c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</row>
    <row r="80" spans="1:39" ht="18.75" customHeight="1" x14ac:dyDescent="0.25">
      <c r="A80" s="189">
        <v>23</v>
      </c>
      <c r="B80" s="20">
        <v>6570</v>
      </c>
      <c r="C80" s="20"/>
      <c r="D80" s="211" t="s">
        <v>336</v>
      </c>
      <c r="E80" s="109" t="s">
        <v>24</v>
      </c>
      <c r="F80" s="23" t="s">
        <v>314</v>
      </c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</row>
    <row r="81" spans="1:39" ht="18.75" customHeight="1" x14ac:dyDescent="0.25">
      <c r="A81" s="189">
        <v>24</v>
      </c>
      <c r="B81" s="20">
        <v>6571</v>
      </c>
      <c r="C81" s="20"/>
      <c r="D81" s="211" t="s">
        <v>337</v>
      </c>
      <c r="E81" s="110" t="s">
        <v>19</v>
      </c>
      <c r="F81" s="23" t="s">
        <v>314</v>
      </c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</row>
    <row r="82" spans="1:39" ht="18.75" customHeight="1" x14ac:dyDescent="0.25">
      <c r="A82" s="189">
        <v>25</v>
      </c>
      <c r="B82" s="20">
        <v>6572</v>
      </c>
      <c r="C82" s="20"/>
      <c r="D82" s="211" t="s">
        <v>338</v>
      </c>
      <c r="E82" s="109" t="s">
        <v>24</v>
      </c>
      <c r="F82" s="23" t="s">
        <v>314</v>
      </c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</row>
    <row r="83" spans="1:39" ht="18.75" customHeight="1" x14ac:dyDescent="0.25">
      <c r="A83" s="189">
        <v>26</v>
      </c>
      <c r="B83" s="20">
        <v>6573</v>
      </c>
      <c r="C83" s="20"/>
      <c r="D83" s="211" t="s">
        <v>339</v>
      </c>
      <c r="E83" s="110" t="s">
        <v>24</v>
      </c>
      <c r="F83" s="23" t="s">
        <v>314</v>
      </c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</row>
    <row r="84" spans="1:39" ht="18.75" customHeight="1" x14ac:dyDescent="0.25">
      <c r="A84" s="189">
        <v>27</v>
      </c>
      <c r="B84" s="20">
        <v>6574</v>
      </c>
      <c r="C84" s="20"/>
      <c r="D84" s="211" t="s">
        <v>340</v>
      </c>
      <c r="E84" s="110" t="s">
        <v>24</v>
      </c>
      <c r="F84" s="23" t="s">
        <v>314</v>
      </c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</row>
    <row r="85" spans="1:39" ht="18.75" customHeight="1" x14ac:dyDescent="0.25">
      <c r="A85" s="189">
        <v>28</v>
      </c>
      <c r="B85" s="20">
        <v>6575</v>
      </c>
      <c r="C85" s="20"/>
      <c r="D85" s="211" t="s">
        <v>341</v>
      </c>
      <c r="E85" s="109" t="s">
        <v>24</v>
      </c>
      <c r="F85" s="23" t="s">
        <v>314</v>
      </c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</row>
    <row r="86" spans="1:39" ht="18.75" customHeight="1" x14ac:dyDescent="0.25">
      <c r="A86" s="189">
        <v>29</v>
      </c>
      <c r="B86" s="20">
        <v>6576</v>
      </c>
      <c r="C86" s="20"/>
      <c r="D86" s="211" t="s">
        <v>342</v>
      </c>
      <c r="E86" s="110" t="s">
        <v>24</v>
      </c>
      <c r="F86" s="23" t="s">
        <v>314</v>
      </c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</row>
    <row r="87" spans="1:39" ht="18.75" customHeight="1" x14ac:dyDescent="0.25">
      <c r="A87" s="189">
        <v>30</v>
      </c>
      <c r="B87" s="20">
        <v>6578</v>
      </c>
      <c r="C87" s="20"/>
      <c r="D87" s="211" t="s">
        <v>343</v>
      </c>
      <c r="E87" s="110" t="s">
        <v>24</v>
      </c>
      <c r="F87" s="23" t="s">
        <v>314</v>
      </c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</row>
    <row r="88" spans="1:39" ht="18.75" customHeight="1" x14ac:dyDescent="0.25">
      <c r="A88" s="189">
        <v>31</v>
      </c>
      <c r="B88" s="20">
        <v>6579</v>
      </c>
      <c r="C88" s="20"/>
      <c r="D88" s="211" t="s">
        <v>344</v>
      </c>
      <c r="E88" s="23" t="s">
        <v>19</v>
      </c>
      <c r="F88" s="23" t="s">
        <v>314</v>
      </c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</row>
    <row r="89" spans="1:39" ht="17.25" customHeight="1" x14ac:dyDescent="0.25">
      <c r="A89" s="170"/>
      <c r="B89" s="206"/>
      <c r="C89" s="206"/>
      <c r="D89" s="36"/>
      <c r="F89" s="195"/>
      <c r="S89" s="207"/>
      <c r="T89" s="207"/>
      <c r="U89" s="207"/>
      <c r="V89" s="207"/>
    </row>
    <row r="90" spans="1:39" x14ac:dyDescent="0.25">
      <c r="A90" s="161" t="s">
        <v>50</v>
      </c>
      <c r="D90" s="41"/>
      <c r="F90" s="197" t="s">
        <v>456</v>
      </c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9" t="s">
        <v>51</v>
      </c>
    </row>
    <row r="91" spans="1:39" x14ac:dyDescent="0.25">
      <c r="A91" s="190" t="s">
        <v>19</v>
      </c>
      <c r="B91" s="200">
        <f>COUNTIF($E$58:$E$88,A91)</f>
        <v>11</v>
      </c>
      <c r="C91" s="215"/>
      <c r="D91" s="41"/>
      <c r="F91" s="201" t="s">
        <v>457</v>
      </c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9" t="s">
        <v>52</v>
      </c>
    </row>
    <row r="92" spans="1:39" ht="15.75" x14ac:dyDescent="0.25">
      <c r="A92" s="190" t="s">
        <v>24</v>
      </c>
      <c r="B92" s="200">
        <f>COUNTIF($E$58:$E$88,A92)</f>
        <v>20</v>
      </c>
      <c r="C92" s="215"/>
      <c r="D92" s="41"/>
      <c r="F92" s="202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9"/>
    </row>
    <row r="93" spans="1:39" x14ac:dyDescent="0.25">
      <c r="A93" s="190" t="s">
        <v>53</v>
      </c>
      <c r="B93" s="200">
        <f>SUM(B91:B92)</f>
        <v>31</v>
      </c>
      <c r="C93" s="215"/>
      <c r="D93" s="41"/>
      <c r="F93" s="203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9"/>
    </row>
    <row r="94" spans="1:39" x14ac:dyDescent="0.25">
      <c r="A94" s="170"/>
      <c r="B94" s="206"/>
      <c r="C94" s="206"/>
      <c r="D94" s="41"/>
      <c r="F94" s="203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9"/>
    </row>
    <row r="95" spans="1:39" ht="13.5" customHeight="1" x14ac:dyDescent="0.25">
      <c r="D95" s="41"/>
      <c r="F95" s="204" t="s">
        <v>458</v>
      </c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205" t="s">
        <v>54</v>
      </c>
    </row>
    <row r="96" spans="1:39" x14ac:dyDescent="0.25">
      <c r="D96" s="41"/>
      <c r="F96" s="201" t="s">
        <v>459</v>
      </c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9" t="s">
        <v>55</v>
      </c>
    </row>
    <row r="97" spans="1:39" x14ac:dyDescent="0.25">
      <c r="D97" s="41"/>
      <c r="F97" s="201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9"/>
    </row>
    <row r="98" spans="1:39" x14ac:dyDescent="0.25">
      <c r="D98" s="41"/>
      <c r="F98" s="201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9"/>
    </row>
    <row r="99" spans="1:39" x14ac:dyDescent="0.25">
      <c r="D99" s="41"/>
      <c r="F99" s="201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9"/>
    </row>
    <row r="100" spans="1:39" x14ac:dyDescent="0.25">
      <c r="D100" s="41"/>
      <c r="F100" s="201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9"/>
    </row>
    <row r="101" spans="1:39" x14ac:dyDescent="0.25">
      <c r="D101" s="41"/>
      <c r="F101" s="201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9"/>
    </row>
    <row r="102" spans="1:39" ht="18.75" customHeight="1" x14ac:dyDescent="0.25">
      <c r="A102" s="189">
        <v>1</v>
      </c>
      <c r="B102" s="20">
        <v>6580</v>
      </c>
      <c r="C102" s="20"/>
      <c r="D102" s="211" t="s">
        <v>345</v>
      </c>
      <c r="E102" s="23" t="s">
        <v>19</v>
      </c>
      <c r="F102" s="23" t="s">
        <v>346</v>
      </c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</row>
    <row r="103" spans="1:39" ht="18.75" customHeight="1" x14ac:dyDescent="0.25">
      <c r="A103" s="189">
        <v>2</v>
      </c>
      <c r="B103" s="20">
        <v>6581</v>
      </c>
      <c r="C103" s="20"/>
      <c r="D103" s="211" t="s">
        <v>347</v>
      </c>
      <c r="E103" s="125" t="s">
        <v>19</v>
      </c>
      <c r="F103" s="23" t="s">
        <v>346</v>
      </c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</row>
    <row r="104" spans="1:39" ht="18.75" customHeight="1" x14ac:dyDescent="0.25">
      <c r="A104" s="189">
        <v>3</v>
      </c>
      <c r="B104" s="20">
        <v>6582</v>
      </c>
      <c r="C104" s="20"/>
      <c r="D104" s="211" t="s">
        <v>348</v>
      </c>
      <c r="E104" s="110" t="s">
        <v>24</v>
      </c>
      <c r="F104" s="23" t="s">
        <v>346</v>
      </c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</row>
    <row r="105" spans="1:39" ht="18.75" customHeight="1" x14ac:dyDescent="0.25">
      <c r="A105" s="189">
        <v>4</v>
      </c>
      <c r="B105" s="20">
        <v>6583</v>
      </c>
      <c r="C105" s="20"/>
      <c r="D105" s="211" t="s">
        <v>349</v>
      </c>
      <c r="E105" s="110" t="s">
        <v>24</v>
      </c>
      <c r="F105" s="23" t="s">
        <v>346</v>
      </c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</row>
    <row r="106" spans="1:39" ht="18.75" customHeight="1" x14ac:dyDescent="0.25">
      <c r="A106" s="189">
        <v>5</v>
      </c>
      <c r="B106" s="20">
        <v>6584</v>
      </c>
      <c r="C106" s="20"/>
      <c r="D106" s="211" t="s">
        <v>350</v>
      </c>
      <c r="E106" s="110" t="s">
        <v>24</v>
      </c>
      <c r="F106" s="23" t="s">
        <v>346</v>
      </c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</row>
    <row r="107" spans="1:39" ht="18.75" customHeight="1" x14ac:dyDescent="0.25">
      <c r="A107" s="189">
        <v>6</v>
      </c>
      <c r="B107" s="20">
        <v>6585</v>
      </c>
      <c r="C107" s="20"/>
      <c r="D107" s="211" t="s">
        <v>351</v>
      </c>
      <c r="E107" s="110" t="s">
        <v>24</v>
      </c>
      <c r="F107" s="23" t="s">
        <v>346</v>
      </c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</row>
    <row r="108" spans="1:39" ht="18.75" customHeight="1" x14ac:dyDescent="0.25">
      <c r="A108" s="189">
        <v>7</v>
      </c>
      <c r="B108" s="20">
        <v>6586</v>
      </c>
      <c r="C108" s="20"/>
      <c r="D108" s="211" t="s">
        <v>352</v>
      </c>
      <c r="E108" s="110" t="s">
        <v>24</v>
      </c>
      <c r="F108" s="23" t="s">
        <v>346</v>
      </c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</row>
    <row r="109" spans="1:39" ht="18.75" customHeight="1" x14ac:dyDescent="0.25">
      <c r="A109" s="189">
        <v>8</v>
      </c>
      <c r="B109" s="20">
        <v>6587</v>
      </c>
      <c r="C109" s="20"/>
      <c r="D109" s="211" t="s">
        <v>353</v>
      </c>
      <c r="E109" s="110" t="s">
        <v>24</v>
      </c>
      <c r="F109" s="23" t="s">
        <v>346</v>
      </c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</row>
    <row r="110" spans="1:39" ht="18.75" customHeight="1" x14ac:dyDescent="0.25">
      <c r="A110" s="189">
        <v>9</v>
      </c>
      <c r="B110" s="20">
        <v>6588</v>
      </c>
      <c r="C110" s="20"/>
      <c r="D110" s="211" t="s">
        <v>354</v>
      </c>
      <c r="E110" s="110" t="s">
        <v>24</v>
      </c>
      <c r="F110" s="23" t="s">
        <v>346</v>
      </c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89"/>
      <c r="AL110" s="189"/>
      <c r="AM110" s="189"/>
    </row>
    <row r="111" spans="1:39" ht="18.75" customHeight="1" x14ac:dyDescent="0.25">
      <c r="A111" s="189">
        <v>10</v>
      </c>
      <c r="B111" s="20">
        <v>6589</v>
      </c>
      <c r="C111" s="20"/>
      <c r="D111" s="211" t="s">
        <v>355</v>
      </c>
      <c r="E111" s="110" t="s">
        <v>19</v>
      </c>
      <c r="F111" s="23" t="s">
        <v>346</v>
      </c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</row>
    <row r="112" spans="1:39" ht="18.75" customHeight="1" x14ac:dyDescent="0.25">
      <c r="A112" s="189">
        <v>11</v>
      </c>
      <c r="B112" s="20">
        <v>6590</v>
      </c>
      <c r="C112" s="20"/>
      <c r="D112" s="211" t="s">
        <v>356</v>
      </c>
      <c r="E112" s="110" t="s">
        <v>19</v>
      </c>
      <c r="F112" s="23" t="s">
        <v>346</v>
      </c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</row>
    <row r="113" spans="1:39" ht="18.75" customHeight="1" x14ac:dyDescent="0.25">
      <c r="A113" s="189">
        <v>12</v>
      </c>
      <c r="B113" s="20">
        <v>6591</v>
      </c>
      <c r="C113" s="20"/>
      <c r="D113" s="211" t="s">
        <v>357</v>
      </c>
      <c r="E113" s="110" t="s">
        <v>19</v>
      </c>
      <c r="F113" s="23" t="s">
        <v>346</v>
      </c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</row>
    <row r="114" spans="1:39" ht="18.75" customHeight="1" x14ac:dyDescent="0.25">
      <c r="A114" s="189">
        <v>13</v>
      </c>
      <c r="B114" s="20">
        <v>6592</v>
      </c>
      <c r="C114" s="20"/>
      <c r="D114" s="211" t="s">
        <v>358</v>
      </c>
      <c r="E114" s="110" t="s">
        <v>24</v>
      </c>
      <c r="F114" s="23" t="s">
        <v>346</v>
      </c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</row>
    <row r="115" spans="1:39" ht="18.75" customHeight="1" x14ac:dyDescent="0.25">
      <c r="A115" s="189">
        <v>14</v>
      </c>
      <c r="B115" s="20">
        <v>6593</v>
      </c>
      <c r="C115" s="20"/>
      <c r="D115" s="211" t="s">
        <v>359</v>
      </c>
      <c r="E115" s="109" t="s">
        <v>19</v>
      </c>
      <c r="F115" s="23" t="s">
        <v>346</v>
      </c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</row>
    <row r="116" spans="1:39" ht="18.75" customHeight="1" x14ac:dyDescent="0.25">
      <c r="A116" s="189">
        <v>15</v>
      </c>
      <c r="B116" s="20">
        <v>6594</v>
      </c>
      <c r="C116" s="20"/>
      <c r="D116" s="211" t="s">
        <v>360</v>
      </c>
      <c r="E116" s="109" t="s">
        <v>24</v>
      </c>
      <c r="F116" s="23" t="s">
        <v>346</v>
      </c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</row>
    <row r="117" spans="1:39" ht="18.75" customHeight="1" x14ac:dyDescent="0.25">
      <c r="A117" s="189">
        <v>16</v>
      </c>
      <c r="B117" s="20">
        <v>6595</v>
      </c>
      <c r="C117" s="20"/>
      <c r="D117" s="211" t="s">
        <v>361</v>
      </c>
      <c r="E117" s="110" t="s">
        <v>24</v>
      </c>
      <c r="F117" s="23" t="s">
        <v>346</v>
      </c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</row>
    <row r="118" spans="1:39" ht="18.75" customHeight="1" x14ac:dyDescent="0.25">
      <c r="A118" s="189">
        <v>17</v>
      </c>
      <c r="B118" s="20">
        <v>6596</v>
      </c>
      <c r="C118" s="20"/>
      <c r="D118" s="211" t="s">
        <v>362</v>
      </c>
      <c r="E118" s="110" t="s">
        <v>19</v>
      </c>
      <c r="F118" s="23" t="s">
        <v>346</v>
      </c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</row>
    <row r="119" spans="1:39" ht="18.75" customHeight="1" x14ac:dyDescent="0.25">
      <c r="A119" s="189">
        <v>18</v>
      </c>
      <c r="B119" s="20">
        <v>6597</v>
      </c>
      <c r="C119" s="20"/>
      <c r="D119" s="211" t="s">
        <v>363</v>
      </c>
      <c r="E119" s="110" t="s">
        <v>19</v>
      </c>
      <c r="F119" s="23" t="s">
        <v>346</v>
      </c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</row>
    <row r="120" spans="1:39" ht="18.75" customHeight="1" x14ac:dyDescent="0.25">
      <c r="A120" s="189">
        <v>19</v>
      </c>
      <c r="B120" s="20">
        <v>6598</v>
      </c>
      <c r="C120" s="20"/>
      <c r="D120" s="211" t="s">
        <v>364</v>
      </c>
      <c r="E120" s="110" t="s">
        <v>19</v>
      </c>
      <c r="F120" s="23" t="s">
        <v>346</v>
      </c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</row>
    <row r="121" spans="1:39" ht="18.75" customHeight="1" x14ac:dyDescent="0.25">
      <c r="A121" s="189">
        <v>20</v>
      </c>
      <c r="B121" s="20">
        <v>6599</v>
      </c>
      <c r="C121" s="20"/>
      <c r="D121" s="211" t="s">
        <v>365</v>
      </c>
      <c r="E121" s="110" t="s">
        <v>24</v>
      </c>
      <c r="F121" s="23" t="s">
        <v>346</v>
      </c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89"/>
      <c r="AL121" s="189"/>
      <c r="AM121" s="189"/>
    </row>
    <row r="122" spans="1:39" ht="18.75" customHeight="1" x14ac:dyDescent="0.25">
      <c r="A122" s="189">
        <v>21</v>
      </c>
      <c r="B122" s="20">
        <v>6600</v>
      </c>
      <c r="C122" s="20"/>
      <c r="D122" s="211" t="s">
        <v>366</v>
      </c>
      <c r="E122" s="110" t="s">
        <v>24</v>
      </c>
      <c r="F122" s="23" t="s">
        <v>346</v>
      </c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</row>
    <row r="123" spans="1:39" ht="18.75" customHeight="1" x14ac:dyDescent="0.25">
      <c r="A123" s="189">
        <v>22</v>
      </c>
      <c r="B123" s="20">
        <v>6601</v>
      </c>
      <c r="C123" s="20"/>
      <c r="D123" s="211" t="s">
        <v>367</v>
      </c>
      <c r="E123" s="110" t="s">
        <v>24</v>
      </c>
      <c r="F123" s="23" t="s">
        <v>346</v>
      </c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189"/>
    </row>
    <row r="124" spans="1:39" ht="18.75" customHeight="1" x14ac:dyDescent="0.25">
      <c r="A124" s="189">
        <v>23</v>
      </c>
      <c r="B124" s="20">
        <v>6602</v>
      </c>
      <c r="C124" s="20"/>
      <c r="D124" s="211" t="s">
        <v>368</v>
      </c>
      <c r="E124" s="109" t="s">
        <v>24</v>
      </c>
      <c r="F124" s="23" t="s">
        <v>346</v>
      </c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</row>
    <row r="125" spans="1:39" ht="18.75" customHeight="1" x14ac:dyDescent="0.25">
      <c r="A125" s="189">
        <v>24</v>
      </c>
      <c r="B125" s="20">
        <v>6603</v>
      </c>
      <c r="C125" s="20"/>
      <c r="D125" s="211" t="s">
        <v>369</v>
      </c>
      <c r="E125" s="110" t="s">
        <v>19</v>
      </c>
      <c r="F125" s="23" t="s">
        <v>346</v>
      </c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</row>
    <row r="126" spans="1:39" ht="18.75" customHeight="1" x14ac:dyDescent="0.25">
      <c r="A126" s="189">
        <v>25</v>
      </c>
      <c r="B126" s="20">
        <v>6604</v>
      </c>
      <c r="C126" s="20"/>
      <c r="D126" s="211" t="s">
        <v>370</v>
      </c>
      <c r="E126" s="110" t="s">
        <v>24</v>
      </c>
      <c r="F126" s="23" t="s">
        <v>346</v>
      </c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</row>
    <row r="127" spans="1:39" ht="18.75" customHeight="1" x14ac:dyDescent="0.25">
      <c r="A127" s="189">
        <v>26</v>
      </c>
      <c r="B127" s="20">
        <v>6605</v>
      </c>
      <c r="C127" s="20"/>
      <c r="D127" s="211" t="s">
        <v>371</v>
      </c>
      <c r="E127" s="110" t="s">
        <v>24</v>
      </c>
      <c r="F127" s="23" t="s">
        <v>346</v>
      </c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</row>
    <row r="128" spans="1:39" ht="18.75" customHeight="1" x14ac:dyDescent="0.25">
      <c r="A128" s="189">
        <v>27</v>
      </c>
      <c r="B128" s="20">
        <v>6606</v>
      </c>
      <c r="C128" s="20"/>
      <c r="D128" s="211" t="s">
        <v>372</v>
      </c>
      <c r="E128" s="110" t="s">
        <v>19</v>
      </c>
      <c r="F128" s="23" t="s">
        <v>346</v>
      </c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</row>
    <row r="129" spans="1:39" ht="18.75" customHeight="1" x14ac:dyDescent="0.25">
      <c r="A129" s="189">
        <v>28</v>
      </c>
      <c r="B129" s="20">
        <v>6607</v>
      </c>
      <c r="C129" s="20"/>
      <c r="D129" s="211" t="s">
        <v>373</v>
      </c>
      <c r="E129" s="110" t="s">
        <v>24</v>
      </c>
      <c r="F129" s="23" t="s">
        <v>346</v>
      </c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</row>
    <row r="130" spans="1:39" ht="18.75" customHeight="1" x14ac:dyDescent="0.25">
      <c r="A130" s="189">
        <v>29</v>
      </c>
      <c r="B130" s="20">
        <v>6608</v>
      </c>
      <c r="C130" s="20"/>
      <c r="D130" s="211" t="s">
        <v>374</v>
      </c>
      <c r="E130" s="110" t="s">
        <v>24</v>
      </c>
      <c r="F130" s="23" t="s">
        <v>346</v>
      </c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</row>
    <row r="131" spans="1:39" ht="18.75" customHeight="1" x14ac:dyDescent="0.25">
      <c r="A131" s="189">
        <v>30</v>
      </c>
      <c r="B131" s="20">
        <v>6609</v>
      </c>
      <c r="C131" s="20"/>
      <c r="D131" s="211" t="s">
        <v>375</v>
      </c>
      <c r="E131" s="110" t="s">
        <v>24</v>
      </c>
      <c r="F131" s="23" t="s">
        <v>346</v>
      </c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</row>
    <row r="132" spans="1:39" ht="18.75" customHeight="1" x14ac:dyDescent="0.25">
      <c r="A132" s="189">
        <v>31</v>
      </c>
      <c r="B132" s="20">
        <v>6610</v>
      </c>
      <c r="C132" s="20"/>
      <c r="D132" s="211" t="s">
        <v>376</v>
      </c>
      <c r="E132" s="23" t="s">
        <v>24</v>
      </c>
      <c r="F132" s="23" t="s">
        <v>346</v>
      </c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</row>
    <row r="133" spans="1:39" ht="18.75" customHeight="1" x14ac:dyDescent="0.25">
      <c r="A133" s="189">
        <v>32</v>
      </c>
      <c r="B133" s="20">
        <v>6611</v>
      </c>
      <c r="C133" s="20"/>
      <c r="D133" s="211" t="s">
        <v>377</v>
      </c>
      <c r="E133" s="23" t="s">
        <v>24</v>
      </c>
      <c r="F133" s="23" t="s">
        <v>346</v>
      </c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</row>
    <row r="134" spans="1:39" x14ac:dyDescent="0.25">
      <c r="E134" s="161"/>
    </row>
    <row r="135" spans="1:39" x14ac:dyDescent="0.25">
      <c r="A135" s="161" t="s">
        <v>50</v>
      </c>
      <c r="D135" s="41"/>
      <c r="F135" s="197" t="s">
        <v>456</v>
      </c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9" t="s">
        <v>51</v>
      </c>
    </row>
    <row r="136" spans="1:39" x14ac:dyDescent="0.25">
      <c r="A136" s="190" t="s">
        <v>19</v>
      </c>
      <c r="B136" s="200">
        <f>COUNTIF($E$102:$E$133,A136)</f>
        <v>11</v>
      </c>
      <c r="C136" s="215"/>
      <c r="D136" s="41"/>
      <c r="F136" s="201" t="s">
        <v>457</v>
      </c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  <c r="AB136" s="198"/>
      <c r="AC136" s="198"/>
      <c r="AD136" s="199" t="s">
        <v>52</v>
      </c>
    </row>
    <row r="137" spans="1:39" ht="15.75" x14ac:dyDescent="0.25">
      <c r="A137" s="190" t="s">
        <v>24</v>
      </c>
      <c r="B137" s="200">
        <f>COUNTIF($E$102:$E$133,A137)</f>
        <v>21</v>
      </c>
      <c r="C137" s="215"/>
      <c r="D137" s="41"/>
      <c r="F137" s="202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9"/>
    </row>
    <row r="138" spans="1:39" x14ac:dyDescent="0.25">
      <c r="A138" s="190" t="s">
        <v>53</v>
      </c>
      <c r="B138" s="200">
        <f>SUM(B136:B137)</f>
        <v>32</v>
      </c>
      <c r="C138" s="215"/>
      <c r="D138" s="41"/>
      <c r="F138" s="203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9"/>
    </row>
    <row r="139" spans="1:39" x14ac:dyDescent="0.25">
      <c r="A139" s="170"/>
      <c r="B139" s="206"/>
      <c r="C139" s="206"/>
      <c r="D139" s="41"/>
      <c r="F139" s="203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9"/>
    </row>
    <row r="140" spans="1:39" ht="15.75" x14ac:dyDescent="0.25">
      <c r="D140" s="41"/>
      <c r="F140" s="204" t="s">
        <v>458</v>
      </c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  <c r="AB140" s="198"/>
      <c r="AC140" s="198"/>
      <c r="AD140" s="205" t="s">
        <v>54</v>
      </c>
    </row>
    <row r="141" spans="1:39" x14ac:dyDescent="0.25">
      <c r="D141" s="41"/>
      <c r="F141" s="201" t="s">
        <v>459</v>
      </c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  <c r="AA141" s="198"/>
      <c r="AB141" s="198"/>
      <c r="AC141" s="198"/>
      <c r="AD141" s="199" t="s">
        <v>55</v>
      </c>
    </row>
    <row r="142" spans="1:39" x14ac:dyDescent="0.25">
      <c r="D142" s="41"/>
      <c r="F142" s="201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  <c r="AC142" s="198"/>
      <c r="AD142" s="199"/>
    </row>
    <row r="143" spans="1:39" x14ac:dyDescent="0.25">
      <c r="D143" s="41"/>
      <c r="F143" s="201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  <c r="AC143" s="198"/>
      <c r="AD143" s="199"/>
    </row>
    <row r="144" spans="1:39" x14ac:dyDescent="0.25">
      <c r="D144" s="41"/>
      <c r="F144" s="201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9"/>
    </row>
    <row r="145" spans="1:39" x14ac:dyDescent="0.25">
      <c r="D145" s="41"/>
      <c r="F145" s="201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8"/>
      <c r="AD145" s="199"/>
    </row>
    <row r="146" spans="1:39" ht="18" customHeight="1" x14ac:dyDescent="0.25">
      <c r="A146" s="189">
        <v>1</v>
      </c>
      <c r="B146" s="80">
        <v>6612</v>
      </c>
      <c r="C146" s="80"/>
      <c r="D146" s="211" t="s">
        <v>378</v>
      </c>
      <c r="E146" s="23" t="s">
        <v>19</v>
      </c>
      <c r="F146" s="23" t="s">
        <v>379</v>
      </c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</row>
    <row r="147" spans="1:39" ht="18" customHeight="1" x14ac:dyDescent="0.25">
      <c r="A147" s="189">
        <v>2</v>
      </c>
      <c r="B147" s="80">
        <v>6613</v>
      </c>
      <c r="C147" s="80"/>
      <c r="D147" s="211" t="s">
        <v>380</v>
      </c>
      <c r="E147" s="23" t="s">
        <v>24</v>
      </c>
      <c r="F147" s="23" t="s">
        <v>379</v>
      </c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</row>
    <row r="148" spans="1:39" ht="18" customHeight="1" x14ac:dyDescent="0.25">
      <c r="A148" s="189">
        <v>3</v>
      </c>
      <c r="B148" s="80">
        <v>6614</v>
      </c>
      <c r="C148" s="80"/>
      <c r="D148" s="211" t="s">
        <v>381</v>
      </c>
      <c r="E148" s="23" t="s">
        <v>24</v>
      </c>
      <c r="F148" s="23" t="s">
        <v>379</v>
      </c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</row>
    <row r="149" spans="1:39" ht="18" customHeight="1" x14ac:dyDescent="0.25">
      <c r="A149" s="189">
        <v>4</v>
      </c>
      <c r="B149" s="80">
        <v>6615</v>
      </c>
      <c r="C149" s="80"/>
      <c r="D149" s="211" t="s">
        <v>382</v>
      </c>
      <c r="E149" s="23" t="s">
        <v>19</v>
      </c>
      <c r="F149" s="23" t="s">
        <v>379</v>
      </c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89"/>
      <c r="AK149" s="189"/>
      <c r="AL149" s="189"/>
      <c r="AM149" s="189"/>
    </row>
    <row r="150" spans="1:39" ht="18" customHeight="1" x14ac:dyDescent="0.25">
      <c r="A150" s="189">
        <v>5</v>
      </c>
      <c r="B150" s="80">
        <v>6616</v>
      </c>
      <c r="C150" s="80"/>
      <c r="D150" s="211" t="s">
        <v>383</v>
      </c>
      <c r="E150" s="23" t="s">
        <v>24</v>
      </c>
      <c r="F150" s="23" t="s">
        <v>379</v>
      </c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</row>
    <row r="151" spans="1:39" ht="18" customHeight="1" x14ac:dyDescent="0.25">
      <c r="A151" s="189">
        <v>6</v>
      </c>
      <c r="B151" s="80">
        <v>6617</v>
      </c>
      <c r="C151" s="80"/>
      <c r="D151" s="211" t="s">
        <v>384</v>
      </c>
      <c r="E151" s="23" t="s">
        <v>24</v>
      </c>
      <c r="F151" s="23" t="s">
        <v>379</v>
      </c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9"/>
      <c r="AK151" s="189"/>
      <c r="AL151" s="189"/>
      <c r="AM151" s="189"/>
    </row>
    <row r="152" spans="1:39" ht="18" customHeight="1" x14ac:dyDescent="0.25">
      <c r="A152" s="189">
        <v>7</v>
      </c>
      <c r="B152" s="80">
        <v>6618</v>
      </c>
      <c r="C152" s="80"/>
      <c r="D152" s="211" t="s">
        <v>385</v>
      </c>
      <c r="E152" s="23" t="s">
        <v>24</v>
      </c>
      <c r="F152" s="23" t="s">
        <v>379</v>
      </c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</row>
    <row r="153" spans="1:39" ht="18" customHeight="1" x14ac:dyDescent="0.25">
      <c r="A153" s="189">
        <v>8</v>
      </c>
      <c r="B153" s="80">
        <v>6619</v>
      </c>
      <c r="C153" s="80"/>
      <c r="D153" s="211" t="s">
        <v>386</v>
      </c>
      <c r="E153" s="23" t="s">
        <v>24</v>
      </c>
      <c r="F153" s="23" t="s">
        <v>379</v>
      </c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  <c r="AM153" s="189"/>
    </row>
    <row r="154" spans="1:39" ht="18" customHeight="1" x14ac:dyDescent="0.25">
      <c r="A154" s="189">
        <v>9</v>
      </c>
      <c r="B154" s="80">
        <v>6620</v>
      </c>
      <c r="C154" s="80"/>
      <c r="D154" s="211" t="s">
        <v>387</v>
      </c>
      <c r="E154" s="23" t="s">
        <v>24</v>
      </c>
      <c r="F154" s="23" t="s">
        <v>379</v>
      </c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189"/>
      <c r="AK154" s="189"/>
      <c r="AL154" s="189"/>
      <c r="AM154" s="189"/>
    </row>
    <row r="155" spans="1:39" ht="18" customHeight="1" x14ac:dyDescent="0.25">
      <c r="A155" s="189">
        <v>10</v>
      </c>
      <c r="B155" s="80">
        <v>6621</v>
      </c>
      <c r="C155" s="80"/>
      <c r="D155" s="211" t="s">
        <v>388</v>
      </c>
      <c r="E155" s="23" t="s">
        <v>19</v>
      </c>
      <c r="F155" s="23" t="s">
        <v>379</v>
      </c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</row>
    <row r="156" spans="1:39" ht="18" customHeight="1" x14ac:dyDescent="0.25">
      <c r="A156" s="189">
        <v>11</v>
      </c>
      <c r="B156" s="80">
        <v>6622</v>
      </c>
      <c r="C156" s="80"/>
      <c r="D156" s="211" t="s">
        <v>389</v>
      </c>
      <c r="E156" s="23" t="s">
        <v>24</v>
      </c>
      <c r="F156" s="23" t="s">
        <v>379</v>
      </c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</row>
    <row r="157" spans="1:39" ht="18" customHeight="1" x14ac:dyDescent="0.25">
      <c r="A157" s="189">
        <v>12</v>
      </c>
      <c r="B157" s="80">
        <v>6623</v>
      </c>
      <c r="C157" s="80"/>
      <c r="D157" s="211" t="s">
        <v>390</v>
      </c>
      <c r="E157" s="23" t="s">
        <v>19</v>
      </c>
      <c r="F157" s="23" t="s">
        <v>379</v>
      </c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</row>
    <row r="158" spans="1:39" ht="18" customHeight="1" x14ac:dyDescent="0.25">
      <c r="A158" s="189">
        <v>13</v>
      </c>
      <c r="B158" s="80">
        <v>6624</v>
      </c>
      <c r="C158" s="80"/>
      <c r="D158" s="211" t="s">
        <v>391</v>
      </c>
      <c r="E158" s="23" t="s">
        <v>24</v>
      </c>
      <c r="F158" s="23" t="s">
        <v>379</v>
      </c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</row>
    <row r="159" spans="1:39" ht="18" customHeight="1" x14ac:dyDescent="0.25">
      <c r="A159" s="189">
        <v>14</v>
      </c>
      <c r="B159" s="80">
        <v>6625</v>
      </c>
      <c r="C159" s="80"/>
      <c r="D159" s="211" t="s">
        <v>392</v>
      </c>
      <c r="E159" s="23" t="s">
        <v>24</v>
      </c>
      <c r="F159" s="23" t="s">
        <v>379</v>
      </c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</row>
    <row r="160" spans="1:39" ht="18" customHeight="1" x14ac:dyDescent="0.25">
      <c r="A160" s="189">
        <v>15</v>
      </c>
      <c r="B160" s="80">
        <v>6626</v>
      </c>
      <c r="C160" s="80"/>
      <c r="D160" s="211" t="s">
        <v>393</v>
      </c>
      <c r="E160" s="23" t="s">
        <v>19</v>
      </c>
      <c r="F160" s="23" t="s">
        <v>379</v>
      </c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</row>
    <row r="161" spans="1:39" ht="18" customHeight="1" x14ac:dyDescent="0.25">
      <c r="A161" s="189">
        <v>16</v>
      </c>
      <c r="B161" s="80">
        <v>6627</v>
      </c>
      <c r="C161" s="80"/>
      <c r="D161" s="211" t="s">
        <v>394</v>
      </c>
      <c r="E161" s="23" t="s">
        <v>24</v>
      </c>
      <c r="F161" s="23" t="s">
        <v>379</v>
      </c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</row>
    <row r="162" spans="1:39" ht="18" customHeight="1" x14ac:dyDescent="0.25">
      <c r="A162" s="189">
        <v>17</v>
      </c>
      <c r="B162" s="80">
        <v>6628</v>
      </c>
      <c r="C162" s="80"/>
      <c r="D162" s="211" t="s">
        <v>395</v>
      </c>
      <c r="E162" s="23" t="s">
        <v>24</v>
      </c>
      <c r="F162" s="23" t="s">
        <v>379</v>
      </c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</row>
    <row r="163" spans="1:39" ht="18" customHeight="1" x14ac:dyDescent="0.25">
      <c r="A163" s="189">
        <v>18</v>
      </c>
      <c r="B163" s="80">
        <v>6629</v>
      </c>
      <c r="C163" s="80"/>
      <c r="D163" s="211" t="s">
        <v>396</v>
      </c>
      <c r="E163" s="23" t="s">
        <v>19</v>
      </c>
      <c r="F163" s="23" t="s">
        <v>379</v>
      </c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</row>
    <row r="164" spans="1:39" ht="18" customHeight="1" x14ac:dyDescent="0.25">
      <c r="A164" s="189">
        <v>19</v>
      </c>
      <c r="B164" s="80">
        <v>6630</v>
      </c>
      <c r="C164" s="80"/>
      <c r="D164" s="211" t="s">
        <v>397</v>
      </c>
      <c r="E164" s="23" t="s">
        <v>19</v>
      </c>
      <c r="F164" s="23" t="s">
        <v>379</v>
      </c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</row>
    <row r="165" spans="1:39" ht="18" customHeight="1" x14ac:dyDescent="0.25">
      <c r="A165" s="189">
        <v>20</v>
      </c>
      <c r="B165" s="80">
        <v>6631</v>
      </c>
      <c r="C165" s="80"/>
      <c r="D165" s="211" t="s">
        <v>398</v>
      </c>
      <c r="E165" s="23" t="s">
        <v>19</v>
      </c>
      <c r="F165" s="23" t="s">
        <v>379</v>
      </c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</row>
    <row r="166" spans="1:39" ht="18" customHeight="1" x14ac:dyDescent="0.25">
      <c r="A166" s="189">
        <v>21</v>
      </c>
      <c r="B166" s="80">
        <v>6632</v>
      </c>
      <c r="C166" s="80"/>
      <c r="D166" s="211" t="s">
        <v>399</v>
      </c>
      <c r="E166" s="23" t="s">
        <v>19</v>
      </c>
      <c r="F166" s="23" t="s">
        <v>379</v>
      </c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</row>
    <row r="167" spans="1:39" ht="18" customHeight="1" x14ac:dyDescent="0.25">
      <c r="A167" s="189">
        <v>22</v>
      </c>
      <c r="B167" s="80">
        <v>6633</v>
      </c>
      <c r="C167" s="80"/>
      <c r="D167" s="211" t="s">
        <v>400</v>
      </c>
      <c r="E167" s="23" t="s">
        <v>24</v>
      </c>
      <c r="F167" s="23" t="s">
        <v>379</v>
      </c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</row>
    <row r="168" spans="1:39" ht="18" customHeight="1" x14ac:dyDescent="0.25">
      <c r="A168" s="189">
        <v>23</v>
      </c>
      <c r="B168" s="80">
        <v>6634</v>
      </c>
      <c r="C168" s="80"/>
      <c r="D168" s="211" t="s">
        <v>401</v>
      </c>
      <c r="E168" s="23" t="s">
        <v>24</v>
      </c>
      <c r="F168" s="23" t="s">
        <v>379</v>
      </c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9"/>
      <c r="AK168" s="189"/>
      <c r="AL168" s="189"/>
      <c r="AM168" s="189"/>
    </row>
    <row r="169" spans="1:39" ht="18" customHeight="1" x14ac:dyDescent="0.25">
      <c r="A169" s="189">
        <v>24</v>
      </c>
      <c r="B169" s="80">
        <v>6635</v>
      </c>
      <c r="C169" s="80"/>
      <c r="D169" s="211" t="s">
        <v>402</v>
      </c>
      <c r="E169" s="23" t="s">
        <v>24</v>
      </c>
      <c r="F169" s="23" t="s">
        <v>379</v>
      </c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</row>
    <row r="170" spans="1:39" ht="18" customHeight="1" x14ac:dyDescent="0.25">
      <c r="A170" s="189">
        <v>25</v>
      </c>
      <c r="B170" s="80">
        <v>6636</v>
      </c>
      <c r="C170" s="80"/>
      <c r="D170" s="211" t="s">
        <v>403</v>
      </c>
      <c r="E170" s="23" t="s">
        <v>24</v>
      </c>
      <c r="F170" s="23" t="s">
        <v>379</v>
      </c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89"/>
      <c r="AK170" s="189"/>
      <c r="AL170" s="189"/>
      <c r="AM170" s="189"/>
    </row>
    <row r="171" spans="1:39" ht="18" customHeight="1" x14ac:dyDescent="0.25">
      <c r="A171" s="189">
        <v>26</v>
      </c>
      <c r="B171" s="132">
        <v>6644</v>
      </c>
      <c r="C171" s="132"/>
      <c r="D171" s="129" t="s">
        <v>404</v>
      </c>
      <c r="E171" s="130" t="s">
        <v>19</v>
      </c>
      <c r="F171" s="23" t="s">
        <v>379</v>
      </c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189"/>
      <c r="AK171" s="189"/>
      <c r="AL171" s="189"/>
      <c r="AM171" s="189"/>
    </row>
    <row r="172" spans="1:39" ht="18" customHeight="1" x14ac:dyDescent="0.25">
      <c r="A172" s="189">
        <v>27</v>
      </c>
      <c r="B172" s="80">
        <v>6637</v>
      </c>
      <c r="C172" s="80"/>
      <c r="D172" s="211" t="s">
        <v>405</v>
      </c>
      <c r="E172" s="23" t="s">
        <v>19</v>
      </c>
      <c r="F172" s="23" t="s">
        <v>379</v>
      </c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</row>
    <row r="173" spans="1:39" ht="18" customHeight="1" x14ac:dyDescent="0.25">
      <c r="A173" s="189">
        <v>28</v>
      </c>
      <c r="B173" s="80">
        <v>6638</v>
      </c>
      <c r="C173" s="80"/>
      <c r="D173" s="211" t="s">
        <v>406</v>
      </c>
      <c r="E173" s="23" t="s">
        <v>19</v>
      </c>
      <c r="F173" s="23" t="s">
        <v>379</v>
      </c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</row>
    <row r="174" spans="1:39" ht="18" customHeight="1" x14ac:dyDescent="0.25">
      <c r="A174" s="189">
        <v>29</v>
      </c>
      <c r="B174" s="80">
        <v>6639</v>
      </c>
      <c r="C174" s="80"/>
      <c r="D174" s="211" t="s">
        <v>407</v>
      </c>
      <c r="E174" s="23" t="s">
        <v>19</v>
      </c>
      <c r="F174" s="23" t="s">
        <v>379</v>
      </c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9"/>
      <c r="AD174" s="189"/>
      <c r="AE174" s="189"/>
      <c r="AF174" s="189"/>
      <c r="AG174" s="189"/>
      <c r="AH174" s="189"/>
      <c r="AI174" s="189"/>
      <c r="AJ174" s="189"/>
      <c r="AK174" s="189"/>
      <c r="AL174" s="189"/>
      <c r="AM174" s="189"/>
    </row>
    <row r="175" spans="1:39" ht="18" customHeight="1" x14ac:dyDescent="0.25">
      <c r="A175" s="189">
        <v>30</v>
      </c>
      <c r="B175" s="80">
        <v>6640</v>
      </c>
      <c r="C175" s="80"/>
      <c r="D175" s="211" t="s">
        <v>408</v>
      </c>
      <c r="E175" s="23" t="s">
        <v>24</v>
      </c>
      <c r="F175" s="23" t="s">
        <v>379</v>
      </c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9"/>
      <c r="AK175" s="189"/>
      <c r="AL175" s="189"/>
      <c r="AM175" s="189"/>
    </row>
    <row r="176" spans="1:39" ht="18" customHeight="1" x14ac:dyDescent="0.25">
      <c r="A176" s="189">
        <v>31</v>
      </c>
      <c r="B176" s="80">
        <v>6641</v>
      </c>
      <c r="C176" s="80"/>
      <c r="D176" s="211" t="s">
        <v>409</v>
      </c>
      <c r="E176" s="23" t="s">
        <v>24</v>
      </c>
      <c r="F176" s="23" t="s">
        <v>379</v>
      </c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9"/>
      <c r="AK176" s="189"/>
      <c r="AL176" s="189"/>
      <c r="AM176" s="189"/>
    </row>
    <row r="177" spans="1:39" ht="18" customHeight="1" x14ac:dyDescent="0.25">
      <c r="A177" s="189">
        <v>32</v>
      </c>
      <c r="B177" s="80">
        <v>6642</v>
      </c>
      <c r="C177" s="80"/>
      <c r="D177" s="211" t="s">
        <v>410</v>
      </c>
      <c r="E177" s="110" t="s">
        <v>24</v>
      </c>
      <c r="F177" s="23" t="s">
        <v>379</v>
      </c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C177" s="189"/>
      <c r="AD177" s="189"/>
      <c r="AE177" s="189"/>
      <c r="AF177" s="189"/>
      <c r="AG177" s="189"/>
      <c r="AH177" s="189"/>
      <c r="AI177" s="189"/>
      <c r="AJ177" s="189"/>
      <c r="AK177" s="189"/>
      <c r="AL177" s="189"/>
      <c r="AM177" s="189"/>
    </row>
    <row r="178" spans="1:39" ht="18" customHeight="1" x14ac:dyDescent="0.25">
      <c r="A178" s="189">
        <v>33</v>
      </c>
      <c r="B178" s="80">
        <v>6643</v>
      </c>
      <c r="C178" s="80"/>
      <c r="D178" s="211" t="s">
        <v>411</v>
      </c>
      <c r="E178" s="23" t="s">
        <v>24</v>
      </c>
      <c r="F178" s="23" t="s">
        <v>379</v>
      </c>
      <c r="G178" s="181"/>
      <c r="H178" s="181"/>
      <c r="I178" s="181"/>
      <c r="J178" s="181"/>
      <c r="K178" s="181"/>
      <c r="L178" s="181"/>
      <c r="M178" s="181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</row>
    <row r="179" spans="1:39" ht="15.75" customHeight="1" x14ac:dyDescent="0.25">
      <c r="B179" s="86"/>
      <c r="C179" s="86"/>
      <c r="D179" s="87"/>
      <c r="E179" s="88"/>
    </row>
    <row r="180" spans="1:39" ht="15.75" x14ac:dyDescent="0.25">
      <c r="A180" s="161" t="s">
        <v>50</v>
      </c>
      <c r="D180" s="210"/>
      <c r="F180" s="197" t="s">
        <v>456</v>
      </c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9" t="s">
        <v>51</v>
      </c>
    </row>
    <row r="181" spans="1:39" ht="15.75" x14ac:dyDescent="0.25">
      <c r="A181" s="190" t="s">
        <v>19</v>
      </c>
      <c r="B181" s="200">
        <f>COUNTIF($E$146:$E$178,A181)</f>
        <v>13</v>
      </c>
      <c r="C181" s="215"/>
      <c r="D181" s="210"/>
      <c r="F181" s="201" t="s">
        <v>457</v>
      </c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  <c r="AA181" s="198"/>
      <c r="AB181" s="198"/>
      <c r="AC181" s="198"/>
      <c r="AD181" s="199" t="s">
        <v>52</v>
      </c>
    </row>
    <row r="182" spans="1:39" ht="15.75" x14ac:dyDescent="0.25">
      <c r="A182" s="190" t="s">
        <v>24</v>
      </c>
      <c r="B182" s="200">
        <f>COUNTIF($E$146:$E$178,A182)</f>
        <v>20</v>
      </c>
      <c r="C182" s="215"/>
      <c r="D182" s="210"/>
      <c r="F182" s="202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  <c r="AA182" s="198"/>
      <c r="AB182" s="198"/>
      <c r="AC182" s="198"/>
      <c r="AD182" s="199"/>
    </row>
    <row r="183" spans="1:39" ht="15.75" x14ac:dyDescent="0.25">
      <c r="A183" s="190" t="s">
        <v>53</v>
      </c>
      <c r="B183" s="200">
        <f>SUM(B181:B182)</f>
        <v>33</v>
      </c>
      <c r="C183" s="215"/>
      <c r="D183" s="210"/>
      <c r="F183" s="203"/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98"/>
      <c r="W183" s="198"/>
      <c r="X183" s="198"/>
      <c r="Y183" s="198"/>
      <c r="Z183" s="198"/>
      <c r="AA183" s="198"/>
      <c r="AB183" s="198"/>
      <c r="AC183" s="198"/>
      <c r="AD183" s="199"/>
    </row>
    <row r="184" spans="1:39" ht="15.75" x14ac:dyDescent="0.25">
      <c r="A184" s="170"/>
      <c r="B184" s="206"/>
      <c r="C184" s="206"/>
      <c r="D184" s="210"/>
      <c r="F184" s="203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98"/>
      <c r="W184" s="198"/>
      <c r="X184" s="198"/>
      <c r="Y184" s="198"/>
      <c r="Z184" s="198"/>
      <c r="AA184" s="198"/>
      <c r="AB184" s="198"/>
      <c r="AC184" s="198"/>
      <c r="AD184" s="199"/>
    </row>
    <row r="185" spans="1:39" ht="15.75" x14ac:dyDescent="0.25">
      <c r="D185" s="210"/>
      <c r="F185" s="204" t="s">
        <v>458</v>
      </c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198"/>
      <c r="W185" s="198"/>
      <c r="X185" s="198"/>
      <c r="Y185" s="198"/>
      <c r="Z185" s="198"/>
      <c r="AA185" s="198"/>
      <c r="AB185" s="198"/>
      <c r="AC185" s="198"/>
      <c r="AD185" s="205" t="s">
        <v>54</v>
      </c>
    </row>
    <row r="186" spans="1:39" ht="15.75" x14ac:dyDescent="0.25">
      <c r="D186" s="210"/>
      <c r="F186" s="201" t="s">
        <v>459</v>
      </c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9" t="s">
        <v>55</v>
      </c>
    </row>
    <row r="191" spans="1:39" x14ac:dyDescent="0.25">
      <c r="A191" s="161" t="s">
        <v>152</v>
      </c>
    </row>
    <row r="192" spans="1:39" x14ac:dyDescent="0.25">
      <c r="A192" s="161" t="s">
        <v>19</v>
      </c>
      <c r="B192" s="196">
        <f>B181+B136+B48+B91</f>
        <v>47</v>
      </c>
    </row>
    <row r="193" spans="1:2" x14ac:dyDescent="0.25">
      <c r="A193" s="161" t="s">
        <v>24</v>
      </c>
      <c r="B193" s="196">
        <f>B182+B137+B92+B49</f>
        <v>81</v>
      </c>
    </row>
    <row r="194" spans="1:2" x14ac:dyDescent="0.25">
      <c r="B194" s="196">
        <f>SUM(B192:B193)</f>
        <v>128</v>
      </c>
    </row>
  </sheetData>
  <mergeCells count="23">
    <mergeCell ref="AJ11:AJ13"/>
    <mergeCell ref="AK11:AK13"/>
    <mergeCell ref="W12:Z12"/>
    <mergeCell ref="AB12:AC12"/>
    <mergeCell ref="AD12:AE12"/>
    <mergeCell ref="AF12:AG12"/>
    <mergeCell ref="AH12:AI12"/>
    <mergeCell ref="A6:AM6"/>
    <mergeCell ref="A7:AL7"/>
    <mergeCell ref="A11:A13"/>
    <mergeCell ref="B11:B13"/>
    <mergeCell ref="D11:D13"/>
    <mergeCell ref="E11:E13"/>
    <mergeCell ref="F11:F13"/>
    <mergeCell ref="G11:Z11"/>
    <mergeCell ref="AA11:AA13"/>
    <mergeCell ref="AB11:AI11"/>
    <mergeCell ref="AL11:AL13"/>
    <mergeCell ref="AM11:AM13"/>
    <mergeCell ref="G12:J12"/>
    <mergeCell ref="K12:N12"/>
    <mergeCell ref="O12:R12"/>
    <mergeCell ref="S12:V12"/>
  </mergeCells>
  <pageMargins left="1.1811023622047245" right="0.39370078740157483" top="0.51181102362204722" bottom="0.47244094488188981" header="0.31496062992125984" footer="0.31496062992125984"/>
  <pageSetup paperSize="5"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3242-EBBD-4C3B-8A79-3924976B6E00}">
  <sheetPr>
    <tabColor rgb="FF00B050"/>
  </sheetPr>
  <dimension ref="A1:U177"/>
  <sheetViews>
    <sheetView zoomScaleNormal="100" workbookViewId="0">
      <selection activeCell="D12" sqref="D12"/>
    </sheetView>
  </sheetViews>
  <sheetFormatPr defaultRowHeight="15" x14ac:dyDescent="0.25"/>
  <cols>
    <col min="1" max="1" width="5.85546875" style="94" customWidth="1"/>
    <col min="2" max="2" width="6" style="123" customWidth="1"/>
    <col min="3" max="3" width="7.42578125" style="123" hidden="1" customWidth="1"/>
    <col min="4" max="4" width="33.28515625" style="94" customWidth="1"/>
    <col min="5" max="5" width="4.42578125" style="103" customWidth="1"/>
    <col min="6" max="6" width="5.85546875" style="94" customWidth="1"/>
    <col min="7" max="18" width="2.85546875" style="94" customWidth="1"/>
    <col min="19" max="21" width="3.28515625" style="94" customWidth="1"/>
    <col min="22" max="16384" width="9.140625" style="94"/>
  </cols>
  <sheetData>
    <row r="1" spans="1:21" ht="15.75" x14ac:dyDescent="0.25">
      <c r="A1" s="90" t="s">
        <v>0</v>
      </c>
      <c r="B1" s="91"/>
      <c r="C1" s="91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1" ht="15.75" x14ac:dyDescent="0.25">
      <c r="A2" s="90" t="s">
        <v>1</v>
      </c>
      <c r="B2" s="91"/>
      <c r="C2" s="91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1" ht="15.75" x14ac:dyDescent="0.25">
      <c r="A3" s="90" t="s">
        <v>2</v>
      </c>
      <c r="B3" s="91"/>
      <c r="C3" s="91"/>
      <c r="D3" s="95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1" ht="15.75" thickBot="1" x14ac:dyDescent="0.3">
      <c r="A4" s="96" t="s">
        <v>3</v>
      </c>
      <c r="B4" s="97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ht="15.75" thickTop="1" x14ac:dyDescent="0.25">
      <c r="A5" s="99"/>
      <c r="B5" s="100"/>
      <c r="C5" s="100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1" ht="18.75" x14ac:dyDescent="0.3">
      <c r="A6" s="300" t="s">
        <v>4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</row>
    <row r="7" spans="1:21" ht="18.75" x14ac:dyDescent="0.3">
      <c r="A7" s="300" t="s">
        <v>5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</row>
    <row r="8" spans="1:21" x14ac:dyDescent="0.25">
      <c r="A8" s="99"/>
      <c r="B8" s="100"/>
      <c r="C8" s="100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1" ht="15.75" x14ac:dyDescent="0.25">
      <c r="A9" s="101" t="s">
        <v>6</v>
      </c>
      <c r="B9" s="102"/>
      <c r="C9" s="102"/>
      <c r="Q9" s="104"/>
      <c r="R9" s="104" t="s">
        <v>7</v>
      </c>
    </row>
    <row r="10" spans="1:21" ht="15" customHeight="1" x14ac:dyDescent="0.25">
      <c r="A10" s="294" t="s">
        <v>8</v>
      </c>
      <c r="B10" s="296" t="s">
        <v>9</v>
      </c>
      <c r="C10" s="135"/>
      <c r="D10" s="298" t="s">
        <v>10</v>
      </c>
      <c r="E10" s="298" t="s">
        <v>11</v>
      </c>
      <c r="F10" s="298" t="s">
        <v>12</v>
      </c>
      <c r="G10" s="301" t="s">
        <v>13</v>
      </c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3"/>
      <c r="S10" s="304" t="s">
        <v>14</v>
      </c>
      <c r="T10" s="304"/>
      <c r="U10" s="304"/>
    </row>
    <row r="11" spans="1:21" ht="15" customHeight="1" x14ac:dyDescent="0.25">
      <c r="A11" s="295"/>
      <c r="B11" s="297"/>
      <c r="C11" s="136"/>
      <c r="D11" s="299"/>
      <c r="E11" s="299"/>
      <c r="F11" s="299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 t="s">
        <v>15</v>
      </c>
      <c r="T11" s="106" t="s">
        <v>16</v>
      </c>
      <c r="U11" s="106" t="s">
        <v>17</v>
      </c>
    </row>
    <row r="12" spans="1:21" ht="18.75" customHeight="1" x14ac:dyDescent="0.25">
      <c r="A12" s="107">
        <v>1</v>
      </c>
      <c r="B12" s="20">
        <v>6516</v>
      </c>
      <c r="C12" s="20" t="str">
        <f>"21"&amp;B12</f>
        <v>216516</v>
      </c>
      <c r="D12" s="108" t="s">
        <v>281</v>
      </c>
      <c r="E12" s="109" t="s">
        <v>19</v>
      </c>
      <c r="F12" s="110" t="s">
        <v>282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</row>
    <row r="13" spans="1:21" ht="18.75" customHeight="1" x14ac:dyDescent="0.25">
      <c r="A13" s="107">
        <v>2</v>
      </c>
      <c r="B13" s="20">
        <v>6517</v>
      </c>
      <c r="C13" s="20" t="str">
        <f t="shared" ref="C13:C43" si="0">"21"&amp;B13</f>
        <v>216517</v>
      </c>
      <c r="D13" s="108" t="s">
        <v>283</v>
      </c>
      <c r="E13" s="110" t="s">
        <v>24</v>
      </c>
      <c r="F13" s="110" t="s">
        <v>282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</row>
    <row r="14" spans="1:21" ht="18.75" customHeight="1" x14ac:dyDescent="0.25">
      <c r="A14" s="107">
        <v>3</v>
      </c>
      <c r="B14" s="20">
        <v>6518</v>
      </c>
      <c r="C14" s="20" t="str">
        <f t="shared" si="0"/>
        <v>216518</v>
      </c>
      <c r="D14" s="108" t="s">
        <v>284</v>
      </c>
      <c r="E14" s="109" t="s">
        <v>24</v>
      </c>
      <c r="F14" s="110" t="s">
        <v>282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</row>
    <row r="15" spans="1:21" ht="18.75" customHeight="1" x14ac:dyDescent="0.25">
      <c r="A15" s="107">
        <v>4</v>
      </c>
      <c r="B15" s="20">
        <v>6519</v>
      </c>
      <c r="C15" s="20" t="str">
        <f t="shared" si="0"/>
        <v>216519</v>
      </c>
      <c r="D15" s="108" t="s">
        <v>285</v>
      </c>
      <c r="E15" s="109" t="s">
        <v>24</v>
      </c>
      <c r="F15" s="110" t="s">
        <v>282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</row>
    <row r="16" spans="1:21" ht="18.75" customHeight="1" x14ac:dyDescent="0.25">
      <c r="A16" s="107">
        <v>5</v>
      </c>
      <c r="B16" s="20">
        <v>6520</v>
      </c>
      <c r="C16" s="20" t="str">
        <f t="shared" si="0"/>
        <v>216520</v>
      </c>
      <c r="D16" s="108" t="s">
        <v>286</v>
      </c>
      <c r="E16" s="110" t="s">
        <v>24</v>
      </c>
      <c r="F16" s="110" t="s">
        <v>282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</row>
    <row r="17" spans="1:21" ht="18.75" customHeight="1" x14ac:dyDescent="0.25">
      <c r="A17" s="112">
        <v>6</v>
      </c>
      <c r="B17" s="20">
        <v>6521</v>
      </c>
      <c r="C17" s="20" t="str">
        <f t="shared" si="0"/>
        <v>216521</v>
      </c>
      <c r="D17" s="108" t="s">
        <v>287</v>
      </c>
      <c r="E17" s="110" t="s">
        <v>24</v>
      </c>
      <c r="F17" s="110" t="s">
        <v>282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ht="18.75" customHeight="1" x14ac:dyDescent="0.25">
      <c r="A18" s="107">
        <v>7</v>
      </c>
      <c r="B18" s="20">
        <v>6522</v>
      </c>
      <c r="C18" s="20" t="str">
        <f t="shared" si="0"/>
        <v>216522</v>
      </c>
      <c r="D18" s="108" t="s">
        <v>288</v>
      </c>
      <c r="E18" s="109" t="s">
        <v>19</v>
      </c>
      <c r="F18" s="110" t="s">
        <v>282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ht="18.75" customHeight="1" x14ac:dyDescent="0.25">
      <c r="A19" s="107">
        <v>8</v>
      </c>
      <c r="B19" s="20">
        <v>6523</v>
      </c>
      <c r="C19" s="20" t="str">
        <f t="shared" si="0"/>
        <v>216523</v>
      </c>
      <c r="D19" s="108" t="s">
        <v>289</v>
      </c>
      <c r="E19" s="109" t="s">
        <v>24</v>
      </c>
      <c r="F19" s="110" t="s">
        <v>282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ht="18.75" customHeight="1" x14ac:dyDescent="0.25">
      <c r="A20" s="107">
        <v>9</v>
      </c>
      <c r="B20" s="20">
        <v>6524</v>
      </c>
      <c r="C20" s="20" t="str">
        <f t="shared" si="0"/>
        <v>216524</v>
      </c>
      <c r="D20" s="108" t="s">
        <v>290</v>
      </c>
      <c r="E20" s="110" t="s">
        <v>19</v>
      </c>
      <c r="F20" s="110" t="s">
        <v>282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</row>
    <row r="21" spans="1:21" ht="18.75" customHeight="1" x14ac:dyDescent="0.25">
      <c r="A21" s="107">
        <v>10</v>
      </c>
      <c r="B21" s="20">
        <v>6525</v>
      </c>
      <c r="C21" s="20" t="str">
        <f t="shared" si="0"/>
        <v>216525</v>
      </c>
      <c r="D21" s="108" t="s">
        <v>291</v>
      </c>
      <c r="E21" s="110" t="s">
        <v>19</v>
      </c>
      <c r="F21" s="110" t="s">
        <v>282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8.75" customHeight="1" x14ac:dyDescent="0.25">
      <c r="A22" s="107">
        <v>11</v>
      </c>
      <c r="B22" s="20">
        <v>6526</v>
      </c>
      <c r="C22" s="20" t="str">
        <f t="shared" si="0"/>
        <v>216526</v>
      </c>
      <c r="D22" s="108" t="s">
        <v>292</v>
      </c>
      <c r="E22" s="110" t="s">
        <v>19</v>
      </c>
      <c r="F22" s="110" t="s">
        <v>282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</row>
    <row r="23" spans="1:21" ht="18.75" customHeight="1" x14ac:dyDescent="0.25">
      <c r="A23" s="107">
        <v>12</v>
      </c>
      <c r="B23" s="20">
        <v>6527</v>
      </c>
      <c r="C23" s="20" t="str">
        <f t="shared" si="0"/>
        <v>216527</v>
      </c>
      <c r="D23" s="108" t="s">
        <v>293</v>
      </c>
      <c r="E23" s="110" t="s">
        <v>19</v>
      </c>
      <c r="F23" s="110" t="s">
        <v>282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18.75" customHeight="1" x14ac:dyDescent="0.25">
      <c r="A24" s="107">
        <v>13</v>
      </c>
      <c r="B24" s="20">
        <v>6528</v>
      </c>
      <c r="C24" s="20" t="str">
        <f t="shared" si="0"/>
        <v>216528</v>
      </c>
      <c r="D24" s="108" t="s">
        <v>294</v>
      </c>
      <c r="E24" s="110" t="s">
        <v>19</v>
      </c>
      <c r="F24" s="110" t="s">
        <v>282</v>
      </c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</row>
    <row r="25" spans="1:21" ht="18.75" customHeight="1" x14ac:dyDescent="0.25">
      <c r="A25" s="107">
        <v>14</v>
      </c>
      <c r="B25" s="20">
        <v>6529</v>
      </c>
      <c r="C25" s="20" t="str">
        <f t="shared" si="0"/>
        <v>216529</v>
      </c>
      <c r="D25" s="108" t="s">
        <v>295</v>
      </c>
      <c r="E25" s="110" t="s">
        <v>24</v>
      </c>
      <c r="F25" s="110" t="s">
        <v>282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</row>
    <row r="26" spans="1:21" ht="18.75" customHeight="1" x14ac:dyDescent="0.25">
      <c r="A26" s="107">
        <v>15</v>
      </c>
      <c r="B26" s="20">
        <v>6530</v>
      </c>
      <c r="C26" s="20" t="str">
        <f t="shared" si="0"/>
        <v>216530</v>
      </c>
      <c r="D26" s="108" t="s">
        <v>296</v>
      </c>
      <c r="E26" s="110" t="s">
        <v>24</v>
      </c>
      <c r="F26" s="110" t="s">
        <v>282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</row>
    <row r="27" spans="1:21" ht="18.75" customHeight="1" x14ac:dyDescent="0.25">
      <c r="A27" s="107">
        <v>16</v>
      </c>
      <c r="B27" s="20">
        <v>6531</v>
      </c>
      <c r="C27" s="20" t="str">
        <f t="shared" si="0"/>
        <v>216531</v>
      </c>
      <c r="D27" s="108" t="s">
        <v>297</v>
      </c>
      <c r="E27" s="110" t="s">
        <v>24</v>
      </c>
      <c r="F27" s="110" t="s">
        <v>282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</row>
    <row r="28" spans="1:21" ht="18.75" customHeight="1" x14ac:dyDescent="0.25">
      <c r="A28" s="107">
        <v>17</v>
      </c>
      <c r="B28" s="20">
        <v>6532</v>
      </c>
      <c r="C28" s="20" t="str">
        <f t="shared" si="0"/>
        <v>216532</v>
      </c>
      <c r="D28" s="108" t="s">
        <v>298</v>
      </c>
      <c r="E28" s="110" t="s">
        <v>19</v>
      </c>
      <c r="F28" s="110" t="s">
        <v>282</v>
      </c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</row>
    <row r="29" spans="1:21" ht="18.75" customHeight="1" x14ac:dyDescent="0.25">
      <c r="A29" s="107">
        <v>18</v>
      </c>
      <c r="B29" s="20">
        <v>6533</v>
      </c>
      <c r="C29" s="20" t="str">
        <f t="shared" si="0"/>
        <v>216533</v>
      </c>
      <c r="D29" s="108" t="s">
        <v>299</v>
      </c>
      <c r="E29" s="109" t="s">
        <v>24</v>
      </c>
      <c r="F29" s="110" t="s">
        <v>282</v>
      </c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</row>
    <row r="30" spans="1:21" ht="18.75" customHeight="1" x14ac:dyDescent="0.25">
      <c r="A30" s="107">
        <v>19</v>
      </c>
      <c r="B30" s="20">
        <v>6534</v>
      </c>
      <c r="C30" s="20" t="str">
        <f t="shared" si="0"/>
        <v>216534</v>
      </c>
      <c r="D30" s="108" t="s">
        <v>300</v>
      </c>
      <c r="E30" s="109" t="s">
        <v>19</v>
      </c>
      <c r="F30" s="110" t="s">
        <v>282</v>
      </c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</row>
    <row r="31" spans="1:21" ht="18.75" customHeight="1" x14ac:dyDescent="0.25">
      <c r="A31" s="107">
        <v>20</v>
      </c>
      <c r="B31" s="20">
        <v>6535</v>
      </c>
      <c r="C31" s="20" t="str">
        <f t="shared" si="0"/>
        <v>216535</v>
      </c>
      <c r="D31" s="108" t="s">
        <v>301</v>
      </c>
      <c r="E31" s="110" t="s">
        <v>19</v>
      </c>
      <c r="F31" s="110" t="s">
        <v>282</v>
      </c>
      <c r="G31" s="113"/>
      <c r="H31" s="113"/>
      <c r="I31" s="113"/>
      <c r="J31" s="113"/>
      <c r="K31" s="113"/>
      <c r="L31" s="113"/>
      <c r="M31" s="113"/>
      <c r="N31" s="111"/>
      <c r="O31" s="111"/>
      <c r="P31" s="111"/>
      <c r="Q31" s="111"/>
      <c r="R31" s="111"/>
      <c r="S31" s="111"/>
      <c r="T31" s="111"/>
      <c r="U31" s="111"/>
    </row>
    <row r="32" spans="1:21" ht="18.75" customHeight="1" x14ac:dyDescent="0.25">
      <c r="A32" s="107">
        <v>21</v>
      </c>
      <c r="B32" s="20">
        <v>6536</v>
      </c>
      <c r="C32" s="20" t="str">
        <f t="shared" si="0"/>
        <v>216536</v>
      </c>
      <c r="D32" s="108" t="s">
        <v>418</v>
      </c>
      <c r="E32" s="110" t="s">
        <v>19</v>
      </c>
      <c r="F32" s="110" t="s">
        <v>282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ht="18.75" customHeight="1" x14ac:dyDescent="0.25">
      <c r="A33" s="107">
        <v>22</v>
      </c>
      <c r="B33" s="20">
        <v>6537</v>
      </c>
      <c r="C33" s="20" t="str">
        <f t="shared" si="0"/>
        <v>216537</v>
      </c>
      <c r="D33" s="108" t="s">
        <v>302</v>
      </c>
      <c r="E33" s="109" t="s">
        <v>24</v>
      </c>
      <c r="F33" s="110" t="s">
        <v>282</v>
      </c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</row>
    <row r="34" spans="1:21" ht="18.75" customHeight="1" x14ac:dyDescent="0.25">
      <c r="A34" s="107">
        <v>23</v>
      </c>
      <c r="B34" s="20">
        <v>6538</v>
      </c>
      <c r="C34" s="20" t="str">
        <f>"21"&amp;B34</f>
        <v>216538</v>
      </c>
      <c r="D34" s="108" t="s">
        <v>303</v>
      </c>
      <c r="E34" s="110" t="s">
        <v>24</v>
      </c>
      <c r="F34" s="110" t="s">
        <v>282</v>
      </c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ht="18.75" customHeight="1" x14ac:dyDescent="0.25">
      <c r="A35" s="107">
        <v>24</v>
      </c>
      <c r="B35" s="20">
        <v>6539</v>
      </c>
      <c r="C35" s="20" t="str">
        <f t="shared" si="0"/>
        <v>216539</v>
      </c>
      <c r="D35" s="108" t="s">
        <v>304</v>
      </c>
      <c r="E35" s="109" t="s">
        <v>24</v>
      </c>
      <c r="F35" s="110" t="s">
        <v>282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18.75" customHeight="1" x14ac:dyDescent="0.25">
      <c r="A36" s="107">
        <v>25</v>
      </c>
      <c r="B36" s="20">
        <v>6540</v>
      </c>
      <c r="C36" s="20" t="str">
        <f t="shared" si="0"/>
        <v>216540</v>
      </c>
      <c r="D36" s="108" t="s">
        <v>305</v>
      </c>
      <c r="E36" s="110" t="s">
        <v>24</v>
      </c>
      <c r="F36" s="110" t="s">
        <v>282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</row>
    <row r="37" spans="1:21" ht="18.75" customHeight="1" x14ac:dyDescent="0.25">
      <c r="A37" s="107">
        <v>26</v>
      </c>
      <c r="B37" s="20">
        <v>6541</v>
      </c>
      <c r="C37" s="20" t="str">
        <f t="shared" si="0"/>
        <v>216541</v>
      </c>
      <c r="D37" s="108" t="s">
        <v>306</v>
      </c>
      <c r="E37" s="110" t="s">
        <v>24</v>
      </c>
      <c r="F37" s="110" t="s">
        <v>282</v>
      </c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ht="18.75" customHeight="1" x14ac:dyDescent="0.25">
      <c r="A38" s="107">
        <v>27</v>
      </c>
      <c r="B38" s="20">
        <v>6542</v>
      </c>
      <c r="C38" s="20" t="str">
        <f t="shared" si="0"/>
        <v>216542</v>
      </c>
      <c r="D38" s="108" t="s">
        <v>307</v>
      </c>
      <c r="E38" s="110" t="s">
        <v>24</v>
      </c>
      <c r="F38" s="110" t="s">
        <v>282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pans="1:21" ht="18.75" customHeight="1" x14ac:dyDescent="0.25">
      <c r="A39" s="107">
        <v>28</v>
      </c>
      <c r="B39" s="20">
        <v>6543</v>
      </c>
      <c r="C39" s="20" t="str">
        <f t="shared" si="0"/>
        <v>216543</v>
      </c>
      <c r="D39" s="108" t="s">
        <v>308</v>
      </c>
      <c r="E39" s="110" t="s">
        <v>19</v>
      </c>
      <c r="F39" s="110" t="s">
        <v>282</v>
      </c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</row>
    <row r="40" spans="1:21" ht="18.75" customHeight="1" x14ac:dyDescent="0.25">
      <c r="A40" s="107">
        <v>29</v>
      </c>
      <c r="B40" s="20">
        <v>6544</v>
      </c>
      <c r="C40" s="20" t="str">
        <f t="shared" si="0"/>
        <v>216544</v>
      </c>
      <c r="D40" s="108" t="s">
        <v>309</v>
      </c>
      <c r="E40" s="110" t="s">
        <v>24</v>
      </c>
      <c r="F40" s="110" t="s">
        <v>282</v>
      </c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</row>
    <row r="41" spans="1:21" ht="18.75" customHeight="1" x14ac:dyDescent="0.25">
      <c r="A41" s="107">
        <v>30</v>
      </c>
      <c r="B41" s="20">
        <v>6545</v>
      </c>
      <c r="C41" s="20" t="str">
        <f t="shared" si="0"/>
        <v>216545</v>
      </c>
      <c r="D41" s="108" t="s">
        <v>310</v>
      </c>
      <c r="E41" s="109" t="s">
        <v>19</v>
      </c>
      <c r="F41" s="110" t="s">
        <v>282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</row>
    <row r="42" spans="1:21" ht="18.75" customHeight="1" x14ac:dyDescent="0.25">
      <c r="A42" s="107">
        <v>31</v>
      </c>
      <c r="B42" s="20">
        <v>6546</v>
      </c>
      <c r="C42" s="20" t="str">
        <f t="shared" si="0"/>
        <v>216546</v>
      </c>
      <c r="D42" s="108" t="s">
        <v>311</v>
      </c>
      <c r="E42" s="110" t="s">
        <v>24</v>
      </c>
      <c r="F42" s="110" t="s">
        <v>282</v>
      </c>
      <c r="G42" s="114"/>
      <c r="H42" s="114"/>
      <c r="I42" s="114"/>
      <c r="J42" s="114"/>
      <c r="K42" s="114"/>
      <c r="L42" s="114"/>
      <c r="M42" s="114"/>
      <c r="N42" s="111"/>
      <c r="O42" s="111"/>
      <c r="P42" s="111"/>
      <c r="Q42" s="111"/>
      <c r="R42" s="111"/>
      <c r="S42" s="111"/>
      <c r="T42" s="111"/>
      <c r="U42" s="111"/>
    </row>
    <row r="43" spans="1:21" ht="18.75" customHeight="1" x14ac:dyDescent="0.25">
      <c r="A43" s="107">
        <v>32</v>
      </c>
      <c r="B43" s="20">
        <v>6547</v>
      </c>
      <c r="C43" s="20" t="str">
        <f t="shared" si="0"/>
        <v>216547</v>
      </c>
      <c r="D43" s="108" t="s">
        <v>312</v>
      </c>
      <c r="E43" s="23" t="s">
        <v>24</v>
      </c>
      <c r="F43" s="110" t="s">
        <v>282</v>
      </c>
      <c r="G43" s="115"/>
      <c r="H43" s="115"/>
      <c r="I43" s="115"/>
      <c r="J43" s="115"/>
      <c r="K43" s="115"/>
      <c r="L43" s="115"/>
      <c r="M43" s="115"/>
      <c r="N43" s="111"/>
      <c r="O43" s="111"/>
      <c r="P43" s="111"/>
      <c r="Q43" s="111"/>
      <c r="R43" s="111"/>
      <c r="S43" s="111"/>
      <c r="T43" s="111"/>
      <c r="U43" s="111"/>
    </row>
    <row r="44" spans="1:21" ht="11.25" customHeight="1" x14ac:dyDescent="0.25">
      <c r="A44" s="116"/>
      <c r="B44" s="117"/>
      <c r="C44" s="117"/>
      <c r="D44" s="36"/>
      <c r="E44" s="37"/>
      <c r="F44" s="118"/>
      <c r="Q44" s="119"/>
      <c r="R44" s="119"/>
      <c r="S44" s="40"/>
      <c r="T44" s="40"/>
      <c r="U44" s="40"/>
    </row>
    <row r="45" spans="1:21" x14ac:dyDescent="0.25">
      <c r="A45" s="119" t="s">
        <v>50</v>
      </c>
      <c r="B45" s="117"/>
      <c r="C45" s="117"/>
      <c r="D45" s="41"/>
      <c r="F45" s="120" t="s">
        <v>51</v>
      </c>
    </row>
    <row r="46" spans="1:21" x14ac:dyDescent="0.25">
      <c r="A46" s="121" t="s">
        <v>19</v>
      </c>
      <c r="B46" s="122">
        <f>COUNTIF($E$12:$E$43,A46)</f>
        <v>13</v>
      </c>
      <c r="C46" s="137"/>
      <c r="D46" s="41"/>
      <c r="F46" s="120" t="s">
        <v>52</v>
      </c>
    </row>
    <row r="47" spans="1:21" x14ac:dyDescent="0.25">
      <c r="A47" s="121" t="s">
        <v>24</v>
      </c>
      <c r="B47" s="122">
        <f>COUNTIF($E$12:$E$43,A47)</f>
        <v>19</v>
      </c>
      <c r="C47" s="137"/>
      <c r="D47" s="41"/>
      <c r="F47" s="120"/>
    </row>
    <row r="48" spans="1:21" x14ac:dyDescent="0.25">
      <c r="A48" s="121" t="s">
        <v>53</v>
      </c>
      <c r="B48" s="122">
        <f>SUM(B46:B47)</f>
        <v>32</v>
      </c>
      <c r="C48" s="137"/>
      <c r="D48" s="41"/>
      <c r="F48" s="120"/>
    </row>
    <row r="49" spans="1:21" ht="18" customHeight="1" x14ac:dyDescent="0.25">
      <c r="D49" s="41"/>
      <c r="F49" s="124" t="s">
        <v>54</v>
      </c>
    </row>
    <row r="50" spans="1:21" x14ac:dyDescent="0.25">
      <c r="D50" s="41"/>
      <c r="F50" s="120" t="s">
        <v>55</v>
      </c>
    </row>
    <row r="51" spans="1:21" x14ac:dyDescent="0.25">
      <c r="D51" s="41"/>
      <c r="F51" s="120"/>
    </row>
    <row r="52" spans="1:21" ht="20.25" customHeight="1" x14ac:dyDescent="0.25">
      <c r="A52" s="114">
        <v>1</v>
      </c>
      <c r="B52" s="20">
        <v>6548</v>
      </c>
      <c r="C52" s="20" t="str">
        <f t="shared" ref="C52:C82" si="1">"21"&amp;B52</f>
        <v>216548</v>
      </c>
      <c r="D52" s="108" t="s">
        <v>313</v>
      </c>
      <c r="E52" s="23" t="s">
        <v>24</v>
      </c>
      <c r="F52" s="23" t="s">
        <v>314</v>
      </c>
      <c r="G52" s="114"/>
      <c r="H52" s="114"/>
      <c r="I52" s="114"/>
      <c r="J52" s="114"/>
      <c r="K52" s="114"/>
      <c r="L52" s="114"/>
      <c r="M52" s="114"/>
      <c r="N52" s="111"/>
      <c r="O52" s="111"/>
      <c r="P52" s="111"/>
      <c r="Q52" s="111"/>
      <c r="R52" s="111"/>
      <c r="S52" s="111"/>
      <c r="T52" s="111"/>
      <c r="U52" s="111"/>
    </row>
    <row r="53" spans="1:21" ht="20.25" customHeight="1" x14ac:dyDescent="0.25">
      <c r="A53" s="114">
        <v>2</v>
      </c>
      <c r="B53" s="20">
        <v>6549</v>
      </c>
      <c r="C53" s="20" t="str">
        <f t="shared" si="1"/>
        <v>216549</v>
      </c>
      <c r="D53" s="108" t="s">
        <v>315</v>
      </c>
      <c r="E53" s="125" t="s">
        <v>24</v>
      </c>
      <c r="F53" s="23" t="s">
        <v>314</v>
      </c>
      <c r="G53" s="114"/>
      <c r="H53" s="114"/>
      <c r="I53" s="114"/>
      <c r="J53" s="114"/>
      <c r="K53" s="114"/>
      <c r="L53" s="114"/>
      <c r="M53" s="114"/>
      <c r="N53" s="111"/>
      <c r="O53" s="111"/>
      <c r="P53" s="111"/>
      <c r="Q53" s="111"/>
      <c r="R53" s="111"/>
      <c r="S53" s="111"/>
      <c r="T53" s="111"/>
      <c r="U53" s="111"/>
    </row>
    <row r="54" spans="1:21" ht="20.25" customHeight="1" x14ac:dyDescent="0.25">
      <c r="A54" s="114">
        <v>3</v>
      </c>
      <c r="B54" s="20">
        <v>6550</v>
      </c>
      <c r="C54" s="20" t="str">
        <f t="shared" si="1"/>
        <v>216550</v>
      </c>
      <c r="D54" s="108" t="s">
        <v>316</v>
      </c>
      <c r="E54" s="109" t="s">
        <v>24</v>
      </c>
      <c r="F54" s="23" t="s">
        <v>314</v>
      </c>
      <c r="G54" s="114"/>
      <c r="H54" s="114"/>
      <c r="I54" s="114"/>
      <c r="J54" s="114"/>
      <c r="K54" s="114"/>
      <c r="L54" s="114"/>
      <c r="M54" s="114"/>
      <c r="N54" s="111"/>
      <c r="O54" s="111"/>
      <c r="P54" s="111"/>
      <c r="Q54" s="111"/>
      <c r="R54" s="111"/>
      <c r="S54" s="111"/>
      <c r="T54" s="111"/>
      <c r="U54" s="111"/>
    </row>
    <row r="55" spans="1:21" ht="20.25" customHeight="1" x14ac:dyDescent="0.25">
      <c r="A55" s="114">
        <v>4</v>
      </c>
      <c r="B55" s="20">
        <v>6551</v>
      </c>
      <c r="C55" s="20" t="str">
        <f t="shared" si="1"/>
        <v>216551</v>
      </c>
      <c r="D55" s="108" t="s">
        <v>317</v>
      </c>
      <c r="E55" s="109" t="s">
        <v>24</v>
      </c>
      <c r="F55" s="23" t="s">
        <v>314</v>
      </c>
      <c r="G55" s="114"/>
      <c r="H55" s="114"/>
      <c r="I55" s="114"/>
      <c r="J55" s="114"/>
      <c r="K55" s="114"/>
      <c r="L55" s="114"/>
      <c r="M55" s="114"/>
      <c r="N55" s="111"/>
      <c r="O55" s="111"/>
      <c r="P55" s="111"/>
      <c r="Q55" s="111"/>
      <c r="R55" s="111"/>
      <c r="S55" s="111"/>
      <c r="T55" s="111"/>
      <c r="U55" s="111"/>
    </row>
    <row r="56" spans="1:21" ht="20.25" customHeight="1" x14ac:dyDescent="0.25">
      <c r="A56" s="114">
        <v>5</v>
      </c>
      <c r="B56" s="20">
        <v>6552</v>
      </c>
      <c r="C56" s="20" t="str">
        <f t="shared" si="1"/>
        <v>216552</v>
      </c>
      <c r="D56" s="108" t="s">
        <v>318</v>
      </c>
      <c r="E56" s="110" t="s">
        <v>19</v>
      </c>
      <c r="F56" s="23" t="s">
        <v>314</v>
      </c>
      <c r="G56" s="114"/>
      <c r="H56" s="114"/>
      <c r="I56" s="114"/>
      <c r="J56" s="114"/>
      <c r="K56" s="114"/>
      <c r="L56" s="114"/>
      <c r="M56" s="114"/>
      <c r="N56" s="111"/>
      <c r="O56" s="111"/>
      <c r="P56" s="111"/>
      <c r="Q56" s="111"/>
      <c r="R56" s="111"/>
      <c r="S56" s="111"/>
      <c r="T56" s="111"/>
      <c r="U56" s="111"/>
    </row>
    <row r="57" spans="1:21" ht="20.25" customHeight="1" x14ac:dyDescent="0.25">
      <c r="A57" s="114">
        <v>6</v>
      </c>
      <c r="B57" s="20">
        <v>6553</v>
      </c>
      <c r="C57" s="20" t="str">
        <f t="shared" si="1"/>
        <v>216553</v>
      </c>
      <c r="D57" s="108" t="s">
        <v>319</v>
      </c>
      <c r="E57" s="109" t="s">
        <v>24</v>
      </c>
      <c r="F57" s="23" t="s">
        <v>314</v>
      </c>
      <c r="G57" s="114"/>
      <c r="H57" s="114"/>
      <c r="I57" s="114"/>
      <c r="J57" s="114"/>
      <c r="K57" s="114"/>
      <c r="L57" s="114"/>
      <c r="M57" s="114"/>
      <c r="N57" s="111"/>
      <c r="O57" s="111"/>
      <c r="P57" s="111"/>
      <c r="Q57" s="111"/>
      <c r="R57" s="111"/>
      <c r="S57" s="111"/>
      <c r="T57" s="111"/>
      <c r="U57" s="111"/>
    </row>
    <row r="58" spans="1:21" ht="20.25" customHeight="1" x14ac:dyDescent="0.25">
      <c r="A58" s="114">
        <v>7</v>
      </c>
      <c r="B58" s="20">
        <v>6554</v>
      </c>
      <c r="C58" s="20" t="str">
        <f t="shared" si="1"/>
        <v>216554</v>
      </c>
      <c r="D58" s="108" t="s">
        <v>320</v>
      </c>
      <c r="E58" s="110" t="s">
        <v>19</v>
      </c>
      <c r="F58" s="23" t="s">
        <v>314</v>
      </c>
      <c r="G58" s="114"/>
      <c r="H58" s="114"/>
      <c r="I58" s="114"/>
      <c r="J58" s="114"/>
      <c r="K58" s="114"/>
      <c r="L58" s="114"/>
      <c r="M58" s="114"/>
      <c r="N58" s="111"/>
      <c r="O58" s="111"/>
      <c r="P58" s="111"/>
      <c r="Q58" s="111"/>
      <c r="R58" s="111"/>
      <c r="S58" s="111"/>
      <c r="T58" s="111"/>
      <c r="U58" s="111"/>
    </row>
    <row r="59" spans="1:21" ht="20.25" customHeight="1" x14ac:dyDescent="0.25">
      <c r="A59" s="114">
        <v>8</v>
      </c>
      <c r="B59" s="20">
        <v>6555</v>
      </c>
      <c r="C59" s="20" t="str">
        <f t="shared" si="1"/>
        <v>216555</v>
      </c>
      <c r="D59" s="108" t="s">
        <v>321</v>
      </c>
      <c r="E59" s="23" t="s">
        <v>24</v>
      </c>
      <c r="F59" s="23" t="s">
        <v>314</v>
      </c>
      <c r="G59" s="114"/>
      <c r="H59" s="114"/>
      <c r="I59" s="114"/>
      <c r="J59" s="114"/>
      <c r="K59" s="114"/>
      <c r="L59" s="114"/>
      <c r="M59" s="114"/>
      <c r="N59" s="111"/>
      <c r="O59" s="111"/>
      <c r="P59" s="111"/>
      <c r="Q59" s="111"/>
      <c r="R59" s="111"/>
      <c r="S59" s="111"/>
      <c r="T59" s="111"/>
      <c r="U59" s="111"/>
    </row>
    <row r="60" spans="1:21" ht="20.25" customHeight="1" x14ac:dyDescent="0.25">
      <c r="A60" s="114">
        <v>9</v>
      </c>
      <c r="B60" s="20">
        <v>6556</v>
      </c>
      <c r="C60" s="20" t="str">
        <f t="shared" si="1"/>
        <v>216556</v>
      </c>
      <c r="D60" s="108" t="s">
        <v>322</v>
      </c>
      <c r="E60" s="110" t="s">
        <v>19</v>
      </c>
      <c r="F60" s="23" t="s">
        <v>314</v>
      </c>
      <c r="G60" s="114"/>
      <c r="H60" s="114"/>
      <c r="I60" s="114"/>
      <c r="J60" s="114"/>
      <c r="K60" s="114"/>
      <c r="L60" s="114"/>
      <c r="M60" s="114"/>
      <c r="N60" s="111"/>
      <c r="O60" s="111"/>
      <c r="P60" s="111"/>
      <c r="Q60" s="111"/>
      <c r="R60" s="111"/>
      <c r="S60" s="111"/>
      <c r="T60" s="111"/>
      <c r="U60" s="111"/>
    </row>
    <row r="61" spans="1:21" ht="20.25" customHeight="1" x14ac:dyDescent="0.25">
      <c r="A61" s="114">
        <v>10</v>
      </c>
      <c r="B61" s="20">
        <v>6557</v>
      </c>
      <c r="C61" s="20" t="str">
        <f t="shared" si="1"/>
        <v>216557</v>
      </c>
      <c r="D61" s="108" t="s">
        <v>323</v>
      </c>
      <c r="E61" s="110" t="s">
        <v>24</v>
      </c>
      <c r="F61" s="23" t="s">
        <v>314</v>
      </c>
      <c r="G61" s="114"/>
      <c r="H61" s="114"/>
      <c r="I61" s="114"/>
      <c r="J61" s="114"/>
      <c r="K61" s="114"/>
      <c r="L61" s="114"/>
      <c r="M61" s="114"/>
      <c r="N61" s="111"/>
      <c r="O61" s="111"/>
      <c r="P61" s="111"/>
      <c r="Q61" s="111"/>
      <c r="R61" s="111"/>
      <c r="S61" s="111"/>
      <c r="T61" s="111"/>
      <c r="U61" s="111"/>
    </row>
    <row r="62" spans="1:21" ht="20.25" customHeight="1" x14ac:dyDescent="0.25">
      <c r="A62" s="114">
        <v>11</v>
      </c>
      <c r="B62" s="20">
        <v>6558</v>
      </c>
      <c r="C62" s="20" t="str">
        <f t="shared" si="1"/>
        <v>216558</v>
      </c>
      <c r="D62" s="108" t="s">
        <v>324</v>
      </c>
      <c r="E62" s="110" t="s">
        <v>24</v>
      </c>
      <c r="F62" s="23" t="s">
        <v>314</v>
      </c>
      <c r="G62" s="114"/>
      <c r="H62" s="114"/>
      <c r="I62" s="114"/>
      <c r="J62" s="114"/>
      <c r="K62" s="114"/>
      <c r="L62" s="114"/>
      <c r="M62" s="114"/>
      <c r="N62" s="111"/>
      <c r="O62" s="111"/>
      <c r="P62" s="111"/>
      <c r="Q62" s="111"/>
      <c r="R62" s="111"/>
      <c r="S62" s="111"/>
      <c r="T62" s="111"/>
      <c r="U62" s="111"/>
    </row>
    <row r="63" spans="1:21" ht="20.25" customHeight="1" x14ac:dyDescent="0.25">
      <c r="A63" s="114">
        <v>12</v>
      </c>
      <c r="B63" s="20">
        <v>6559</v>
      </c>
      <c r="C63" s="20" t="str">
        <f t="shared" si="1"/>
        <v>216559</v>
      </c>
      <c r="D63" s="108" t="s">
        <v>325</v>
      </c>
      <c r="E63" s="109" t="s">
        <v>19</v>
      </c>
      <c r="F63" s="23" t="s">
        <v>314</v>
      </c>
      <c r="G63" s="114"/>
      <c r="H63" s="114"/>
      <c r="I63" s="114"/>
      <c r="J63" s="114"/>
      <c r="K63" s="114"/>
      <c r="L63" s="114"/>
      <c r="M63" s="114"/>
      <c r="N63" s="111"/>
      <c r="O63" s="111"/>
      <c r="P63" s="111"/>
      <c r="Q63" s="111"/>
      <c r="R63" s="111"/>
      <c r="S63" s="111"/>
      <c r="T63" s="111"/>
      <c r="U63" s="111"/>
    </row>
    <row r="64" spans="1:21" ht="20.25" customHeight="1" x14ac:dyDescent="0.25">
      <c r="A64" s="114">
        <v>13</v>
      </c>
      <c r="B64" s="20">
        <v>6560</v>
      </c>
      <c r="C64" s="20" t="str">
        <f t="shared" si="1"/>
        <v>216560</v>
      </c>
      <c r="D64" s="108" t="s">
        <v>326</v>
      </c>
      <c r="E64" s="110" t="s">
        <v>19</v>
      </c>
      <c r="F64" s="23" t="s">
        <v>314</v>
      </c>
      <c r="G64" s="114"/>
      <c r="H64" s="114"/>
      <c r="I64" s="114"/>
      <c r="J64" s="114"/>
      <c r="K64" s="114"/>
      <c r="L64" s="114"/>
      <c r="M64" s="114"/>
      <c r="N64" s="111"/>
      <c r="O64" s="111"/>
      <c r="P64" s="111"/>
      <c r="Q64" s="111"/>
      <c r="R64" s="111"/>
      <c r="S64" s="111"/>
      <c r="T64" s="111"/>
      <c r="U64" s="111"/>
    </row>
    <row r="65" spans="1:21" ht="20.25" customHeight="1" x14ac:dyDescent="0.25">
      <c r="A65" s="114">
        <v>14</v>
      </c>
      <c r="B65" s="20">
        <v>6561</v>
      </c>
      <c r="C65" s="20" t="str">
        <f t="shared" si="1"/>
        <v>216561</v>
      </c>
      <c r="D65" s="108" t="s">
        <v>327</v>
      </c>
      <c r="E65" s="110" t="s">
        <v>19</v>
      </c>
      <c r="F65" s="23" t="s">
        <v>314</v>
      </c>
      <c r="G65" s="114"/>
      <c r="H65" s="114"/>
      <c r="I65" s="114"/>
      <c r="J65" s="114"/>
      <c r="K65" s="114"/>
      <c r="L65" s="114"/>
      <c r="M65" s="114"/>
      <c r="N65" s="111"/>
      <c r="O65" s="111"/>
      <c r="P65" s="111"/>
      <c r="Q65" s="111"/>
      <c r="R65" s="111"/>
      <c r="S65" s="111"/>
      <c r="T65" s="111"/>
      <c r="U65" s="111"/>
    </row>
    <row r="66" spans="1:21" ht="20.25" customHeight="1" x14ac:dyDescent="0.25">
      <c r="A66" s="114">
        <v>15</v>
      </c>
      <c r="B66" s="20">
        <v>6562</v>
      </c>
      <c r="C66" s="20" t="str">
        <f t="shared" si="1"/>
        <v>216562</v>
      </c>
      <c r="D66" s="108" t="s">
        <v>328</v>
      </c>
      <c r="E66" s="110" t="s">
        <v>19</v>
      </c>
      <c r="F66" s="23" t="s">
        <v>314</v>
      </c>
      <c r="G66" s="114"/>
      <c r="H66" s="114"/>
      <c r="I66" s="114"/>
      <c r="J66" s="114"/>
      <c r="K66" s="114"/>
      <c r="L66" s="114"/>
      <c r="M66" s="114"/>
      <c r="N66" s="111"/>
      <c r="O66" s="111"/>
      <c r="P66" s="111"/>
      <c r="Q66" s="111"/>
      <c r="R66" s="111"/>
      <c r="S66" s="111"/>
      <c r="T66" s="111"/>
      <c r="U66" s="111"/>
    </row>
    <row r="67" spans="1:21" ht="20.25" customHeight="1" x14ac:dyDescent="0.25">
      <c r="A67" s="114">
        <v>16</v>
      </c>
      <c r="B67" s="20">
        <v>6563</v>
      </c>
      <c r="C67" s="20" t="str">
        <f t="shared" si="1"/>
        <v>216563</v>
      </c>
      <c r="D67" s="108" t="s">
        <v>329</v>
      </c>
      <c r="E67" s="109" t="s">
        <v>19</v>
      </c>
      <c r="F67" s="23" t="s">
        <v>314</v>
      </c>
      <c r="G67" s="114"/>
      <c r="H67" s="114"/>
      <c r="I67" s="114"/>
      <c r="J67" s="114"/>
      <c r="K67" s="114"/>
      <c r="L67" s="114"/>
      <c r="M67" s="114"/>
      <c r="N67" s="111"/>
      <c r="O67" s="111"/>
      <c r="P67" s="111"/>
      <c r="Q67" s="111"/>
      <c r="R67" s="111"/>
      <c r="S67" s="111"/>
      <c r="T67" s="111"/>
      <c r="U67" s="111"/>
    </row>
    <row r="68" spans="1:21" ht="20.25" customHeight="1" x14ac:dyDescent="0.25">
      <c r="A68" s="114">
        <v>17</v>
      </c>
      <c r="B68" s="20">
        <v>6564</v>
      </c>
      <c r="C68" s="20" t="str">
        <f t="shared" si="1"/>
        <v>216564</v>
      </c>
      <c r="D68" s="108" t="s">
        <v>330</v>
      </c>
      <c r="E68" s="110" t="s">
        <v>24</v>
      </c>
      <c r="F68" s="23" t="s">
        <v>314</v>
      </c>
      <c r="G68" s="114"/>
      <c r="H68" s="114"/>
      <c r="I68" s="114"/>
      <c r="J68" s="114"/>
      <c r="K68" s="114"/>
      <c r="L68" s="114"/>
      <c r="M68" s="114"/>
      <c r="N68" s="111"/>
      <c r="O68" s="111"/>
      <c r="P68" s="111"/>
      <c r="Q68" s="111"/>
      <c r="R68" s="111"/>
      <c r="S68" s="111"/>
      <c r="T68" s="111"/>
      <c r="U68" s="111"/>
    </row>
    <row r="69" spans="1:21" ht="20.25" customHeight="1" x14ac:dyDescent="0.25">
      <c r="A69" s="114">
        <v>18</v>
      </c>
      <c r="B69" s="20">
        <v>6565</v>
      </c>
      <c r="C69" s="20" t="str">
        <f t="shared" si="1"/>
        <v>216565</v>
      </c>
      <c r="D69" s="108" t="s">
        <v>331</v>
      </c>
      <c r="E69" s="109" t="s">
        <v>24</v>
      </c>
      <c r="F69" s="23" t="s">
        <v>314</v>
      </c>
      <c r="G69" s="114"/>
      <c r="H69" s="114"/>
      <c r="I69" s="114"/>
      <c r="J69" s="114"/>
      <c r="K69" s="114"/>
      <c r="L69" s="114"/>
      <c r="M69" s="114"/>
      <c r="N69" s="111"/>
      <c r="O69" s="111"/>
      <c r="P69" s="111"/>
      <c r="Q69" s="111"/>
      <c r="R69" s="111"/>
      <c r="S69" s="111"/>
      <c r="T69" s="111"/>
      <c r="U69" s="111"/>
    </row>
    <row r="70" spans="1:21" ht="20.25" customHeight="1" x14ac:dyDescent="0.25">
      <c r="A70" s="114">
        <v>19</v>
      </c>
      <c r="B70" s="20">
        <v>6566</v>
      </c>
      <c r="C70" s="20" t="str">
        <f t="shared" si="1"/>
        <v>216566</v>
      </c>
      <c r="D70" s="108" t="s">
        <v>332</v>
      </c>
      <c r="E70" s="110" t="s">
        <v>24</v>
      </c>
      <c r="F70" s="23" t="s">
        <v>314</v>
      </c>
      <c r="G70" s="114"/>
      <c r="H70" s="114"/>
      <c r="I70" s="114"/>
      <c r="J70" s="114"/>
      <c r="K70" s="114"/>
      <c r="L70" s="114"/>
      <c r="M70" s="114"/>
      <c r="N70" s="111"/>
      <c r="O70" s="111"/>
      <c r="P70" s="111"/>
      <c r="Q70" s="111"/>
      <c r="R70" s="111"/>
      <c r="S70" s="111"/>
      <c r="T70" s="111"/>
      <c r="U70" s="111"/>
    </row>
    <row r="71" spans="1:21" ht="20.25" customHeight="1" x14ac:dyDescent="0.25">
      <c r="A71" s="114">
        <v>20</v>
      </c>
      <c r="B71" s="20">
        <v>6567</v>
      </c>
      <c r="C71" s="20" t="str">
        <f t="shared" si="1"/>
        <v>216567</v>
      </c>
      <c r="D71" s="108" t="s">
        <v>333</v>
      </c>
      <c r="E71" s="125" t="s">
        <v>24</v>
      </c>
      <c r="F71" s="23" t="s">
        <v>314</v>
      </c>
      <c r="G71" s="114"/>
      <c r="H71" s="114"/>
      <c r="I71" s="114"/>
      <c r="J71" s="114"/>
      <c r="K71" s="114"/>
      <c r="L71" s="114"/>
      <c r="M71" s="114"/>
      <c r="N71" s="111"/>
      <c r="O71" s="111"/>
      <c r="P71" s="111"/>
      <c r="Q71" s="111"/>
      <c r="R71" s="111"/>
      <c r="S71" s="111"/>
      <c r="T71" s="111"/>
      <c r="U71" s="111"/>
    </row>
    <row r="72" spans="1:21" ht="20.25" customHeight="1" x14ac:dyDescent="0.25">
      <c r="A72" s="114">
        <v>21</v>
      </c>
      <c r="B72" s="20">
        <v>6568</v>
      </c>
      <c r="C72" s="20" t="str">
        <f t="shared" si="1"/>
        <v>216568</v>
      </c>
      <c r="D72" s="108" t="s">
        <v>334</v>
      </c>
      <c r="E72" s="109" t="s">
        <v>24</v>
      </c>
      <c r="F72" s="23" t="s">
        <v>314</v>
      </c>
      <c r="G72" s="114"/>
      <c r="H72" s="114"/>
      <c r="I72" s="114"/>
      <c r="J72" s="114"/>
      <c r="K72" s="114"/>
      <c r="L72" s="114"/>
      <c r="M72" s="114"/>
      <c r="N72" s="111"/>
      <c r="O72" s="111"/>
      <c r="P72" s="111"/>
      <c r="Q72" s="111"/>
      <c r="R72" s="111"/>
      <c r="S72" s="111"/>
      <c r="T72" s="111"/>
      <c r="U72" s="111"/>
    </row>
    <row r="73" spans="1:21" ht="20.25" customHeight="1" x14ac:dyDescent="0.25">
      <c r="A73" s="114">
        <v>22</v>
      </c>
      <c r="B73" s="20">
        <v>6569</v>
      </c>
      <c r="C73" s="20" t="str">
        <f t="shared" si="1"/>
        <v>216569</v>
      </c>
      <c r="D73" s="108" t="s">
        <v>335</v>
      </c>
      <c r="E73" s="110" t="s">
        <v>19</v>
      </c>
      <c r="F73" s="23" t="s">
        <v>314</v>
      </c>
      <c r="G73" s="114"/>
      <c r="H73" s="114"/>
      <c r="I73" s="114"/>
      <c r="J73" s="114"/>
      <c r="K73" s="114"/>
      <c r="L73" s="114"/>
      <c r="M73" s="114"/>
      <c r="N73" s="111"/>
      <c r="O73" s="111"/>
      <c r="P73" s="111"/>
      <c r="Q73" s="111"/>
      <c r="R73" s="111"/>
      <c r="S73" s="111"/>
      <c r="T73" s="111"/>
      <c r="U73" s="111"/>
    </row>
    <row r="74" spans="1:21" ht="20.25" customHeight="1" x14ac:dyDescent="0.25">
      <c r="A74" s="114">
        <v>23</v>
      </c>
      <c r="B74" s="20">
        <v>6570</v>
      </c>
      <c r="C74" s="20" t="str">
        <f t="shared" si="1"/>
        <v>216570</v>
      </c>
      <c r="D74" s="108" t="s">
        <v>336</v>
      </c>
      <c r="E74" s="109" t="s">
        <v>24</v>
      </c>
      <c r="F74" s="23" t="s">
        <v>314</v>
      </c>
      <c r="G74" s="114"/>
      <c r="H74" s="114"/>
      <c r="I74" s="114"/>
      <c r="J74" s="114"/>
      <c r="K74" s="114"/>
      <c r="L74" s="114"/>
      <c r="M74" s="114"/>
      <c r="N74" s="111"/>
      <c r="O74" s="111"/>
      <c r="P74" s="111"/>
      <c r="Q74" s="111"/>
      <c r="R74" s="111"/>
      <c r="S74" s="111"/>
      <c r="T74" s="111"/>
      <c r="U74" s="111"/>
    </row>
    <row r="75" spans="1:21" ht="20.25" customHeight="1" x14ac:dyDescent="0.25">
      <c r="A75" s="114">
        <v>24</v>
      </c>
      <c r="B75" s="20">
        <v>6571</v>
      </c>
      <c r="C75" s="20" t="str">
        <f t="shared" si="1"/>
        <v>216571</v>
      </c>
      <c r="D75" s="108" t="s">
        <v>337</v>
      </c>
      <c r="E75" s="110" t="s">
        <v>19</v>
      </c>
      <c r="F75" s="23" t="s">
        <v>314</v>
      </c>
      <c r="G75" s="114"/>
      <c r="H75" s="114"/>
      <c r="I75" s="114"/>
      <c r="J75" s="114"/>
      <c r="K75" s="114"/>
      <c r="L75" s="114"/>
      <c r="M75" s="114"/>
      <c r="N75" s="111"/>
      <c r="O75" s="111"/>
      <c r="P75" s="111"/>
      <c r="Q75" s="111"/>
      <c r="R75" s="111"/>
      <c r="S75" s="111"/>
      <c r="T75" s="111"/>
      <c r="U75" s="111"/>
    </row>
    <row r="76" spans="1:21" ht="20.25" customHeight="1" x14ac:dyDescent="0.25">
      <c r="A76" s="114">
        <v>25</v>
      </c>
      <c r="B76" s="20">
        <v>6572</v>
      </c>
      <c r="C76" s="20" t="str">
        <f t="shared" si="1"/>
        <v>216572</v>
      </c>
      <c r="D76" s="108" t="s">
        <v>338</v>
      </c>
      <c r="E76" s="109" t="s">
        <v>24</v>
      </c>
      <c r="F76" s="23" t="s">
        <v>314</v>
      </c>
      <c r="G76" s="114"/>
      <c r="H76" s="114"/>
      <c r="I76" s="114"/>
      <c r="J76" s="114"/>
      <c r="K76" s="114"/>
      <c r="L76" s="114"/>
      <c r="M76" s="114"/>
      <c r="N76" s="111"/>
      <c r="O76" s="111"/>
      <c r="P76" s="111"/>
      <c r="Q76" s="111"/>
      <c r="R76" s="111"/>
      <c r="S76" s="111"/>
      <c r="T76" s="111"/>
      <c r="U76" s="111"/>
    </row>
    <row r="77" spans="1:21" ht="20.25" customHeight="1" x14ac:dyDescent="0.25">
      <c r="A77" s="114">
        <v>26</v>
      </c>
      <c r="B77" s="20">
        <v>6573</v>
      </c>
      <c r="C77" s="20" t="str">
        <f t="shared" si="1"/>
        <v>216573</v>
      </c>
      <c r="D77" s="108" t="s">
        <v>339</v>
      </c>
      <c r="E77" s="110" t="s">
        <v>24</v>
      </c>
      <c r="F77" s="23" t="s">
        <v>314</v>
      </c>
      <c r="G77" s="114"/>
      <c r="H77" s="114"/>
      <c r="I77" s="114"/>
      <c r="J77" s="114"/>
      <c r="K77" s="114"/>
      <c r="L77" s="114"/>
      <c r="M77" s="114"/>
      <c r="N77" s="111"/>
      <c r="O77" s="111"/>
      <c r="P77" s="111"/>
      <c r="Q77" s="111"/>
      <c r="R77" s="111"/>
      <c r="S77" s="111"/>
      <c r="T77" s="111"/>
      <c r="U77" s="111"/>
    </row>
    <row r="78" spans="1:21" ht="17.25" customHeight="1" x14ac:dyDescent="0.25">
      <c r="A78" s="114">
        <v>27</v>
      </c>
      <c r="B78" s="20">
        <v>6574</v>
      </c>
      <c r="C78" s="20" t="str">
        <f t="shared" si="1"/>
        <v>216574</v>
      </c>
      <c r="D78" s="108" t="s">
        <v>340</v>
      </c>
      <c r="E78" s="110" t="s">
        <v>24</v>
      </c>
      <c r="F78" s="23" t="s">
        <v>314</v>
      </c>
      <c r="G78" s="114"/>
      <c r="H78" s="114"/>
      <c r="I78" s="114"/>
      <c r="J78" s="114"/>
      <c r="K78" s="114"/>
      <c r="L78" s="114"/>
      <c r="M78" s="114"/>
      <c r="N78" s="111"/>
      <c r="O78" s="111"/>
      <c r="P78" s="111"/>
      <c r="Q78" s="111"/>
      <c r="R78" s="111"/>
      <c r="S78" s="111"/>
      <c r="T78" s="111"/>
      <c r="U78" s="111"/>
    </row>
    <row r="79" spans="1:21" ht="18.75" customHeight="1" x14ac:dyDescent="0.25">
      <c r="A79" s="114">
        <v>28</v>
      </c>
      <c r="B79" s="20">
        <v>6575</v>
      </c>
      <c r="C79" s="20" t="str">
        <f t="shared" si="1"/>
        <v>216575</v>
      </c>
      <c r="D79" s="108" t="s">
        <v>341</v>
      </c>
      <c r="E79" s="109" t="s">
        <v>24</v>
      </c>
      <c r="F79" s="23" t="s">
        <v>314</v>
      </c>
      <c r="G79" s="114"/>
      <c r="H79" s="114"/>
      <c r="I79" s="114"/>
      <c r="J79" s="114"/>
      <c r="K79" s="114"/>
      <c r="L79" s="114"/>
      <c r="M79" s="114"/>
      <c r="N79" s="111"/>
      <c r="O79" s="111"/>
      <c r="P79" s="111"/>
      <c r="Q79" s="111"/>
      <c r="R79" s="111"/>
      <c r="S79" s="111"/>
      <c r="T79" s="111"/>
      <c r="U79" s="111"/>
    </row>
    <row r="80" spans="1:21" ht="18.75" customHeight="1" x14ac:dyDescent="0.25">
      <c r="A80" s="114">
        <v>29</v>
      </c>
      <c r="B80" s="20">
        <v>6576</v>
      </c>
      <c r="C80" s="20" t="str">
        <f t="shared" si="1"/>
        <v>216576</v>
      </c>
      <c r="D80" s="108" t="s">
        <v>342</v>
      </c>
      <c r="E80" s="110" t="s">
        <v>24</v>
      </c>
      <c r="F80" s="23" t="s">
        <v>314</v>
      </c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  <row r="81" spans="1:21" ht="18.75" customHeight="1" x14ac:dyDescent="0.25">
      <c r="A81" s="114">
        <v>30</v>
      </c>
      <c r="B81" s="20">
        <v>6578</v>
      </c>
      <c r="C81" s="20" t="str">
        <f t="shared" si="1"/>
        <v>216578</v>
      </c>
      <c r="D81" s="108" t="s">
        <v>343</v>
      </c>
      <c r="E81" s="110" t="s">
        <v>24</v>
      </c>
      <c r="F81" s="23" t="s">
        <v>314</v>
      </c>
      <c r="G81" s="114"/>
      <c r="H81" s="114"/>
      <c r="I81" s="114"/>
      <c r="J81" s="114"/>
      <c r="K81" s="114"/>
      <c r="L81" s="114"/>
      <c r="M81" s="114"/>
      <c r="N81" s="111"/>
      <c r="O81" s="111"/>
      <c r="P81" s="111"/>
      <c r="Q81" s="111"/>
      <c r="R81" s="111"/>
      <c r="S81" s="111"/>
      <c r="T81" s="111"/>
      <c r="U81" s="111"/>
    </row>
    <row r="82" spans="1:21" ht="18.75" customHeight="1" x14ac:dyDescent="0.25">
      <c r="A82" s="114">
        <v>31</v>
      </c>
      <c r="B82" s="20">
        <v>6579</v>
      </c>
      <c r="C82" s="20" t="str">
        <f t="shared" si="1"/>
        <v>216579</v>
      </c>
      <c r="D82" s="108" t="s">
        <v>344</v>
      </c>
      <c r="E82" s="23" t="s">
        <v>19</v>
      </c>
      <c r="F82" s="23" t="s">
        <v>314</v>
      </c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</row>
    <row r="83" spans="1:21" ht="12.75" customHeight="1" x14ac:dyDescent="0.25">
      <c r="A83" s="103"/>
      <c r="B83" s="127"/>
      <c r="C83" s="127"/>
      <c r="D83" s="36"/>
      <c r="F83" s="119"/>
      <c r="S83" s="128"/>
      <c r="T83" s="128"/>
      <c r="U83" s="128"/>
    </row>
    <row r="84" spans="1:21" x14ac:dyDescent="0.25">
      <c r="A84" s="119" t="s">
        <v>50</v>
      </c>
      <c r="B84" s="117"/>
      <c r="C84" s="117"/>
      <c r="D84" s="41"/>
      <c r="F84" s="120" t="s">
        <v>51</v>
      </c>
      <c r="S84" s="128"/>
      <c r="T84" s="128"/>
      <c r="U84" s="128"/>
    </row>
    <row r="85" spans="1:21" x14ac:dyDescent="0.25">
      <c r="A85" s="121" t="s">
        <v>19</v>
      </c>
      <c r="B85" s="122">
        <f>COUNTIF($E$52:$E$82,A85)</f>
        <v>11</v>
      </c>
      <c r="C85" s="137"/>
      <c r="D85" s="41"/>
      <c r="F85" s="120" t="s">
        <v>52</v>
      </c>
      <c r="S85" s="128"/>
      <c r="T85" s="128"/>
      <c r="U85" s="128"/>
    </row>
    <row r="86" spans="1:21" x14ac:dyDescent="0.25">
      <c r="A86" s="121" t="s">
        <v>24</v>
      </c>
      <c r="B86" s="122">
        <f>COUNTIF($E$52:$E$82,A86)</f>
        <v>20</v>
      </c>
      <c r="C86" s="137"/>
      <c r="D86" s="41"/>
      <c r="F86" s="120"/>
      <c r="S86" s="128"/>
      <c r="T86" s="128"/>
      <c r="U86" s="128"/>
    </row>
    <row r="87" spans="1:21" x14ac:dyDescent="0.25">
      <c r="A87" s="121" t="s">
        <v>53</v>
      </c>
      <c r="B87" s="122">
        <f>SUM(B85:B86)</f>
        <v>31</v>
      </c>
      <c r="C87" s="137"/>
      <c r="D87" s="41"/>
      <c r="F87" s="120"/>
      <c r="S87" s="128"/>
      <c r="T87" s="128"/>
      <c r="U87" s="128"/>
    </row>
    <row r="88" spans="1:21" ht="13.5" customHeight="1" x14ac:dyDescent="0.25">
      <c r="D88" s="41"/>
      <c r="F88" s="124" t="s">
        <v>54</v>
      </c>
      <c r="S88" s="128"/>
      <c r="T88" s="128"/>
      <c r="U88" s="128"/>
    </row>
    <row r="89" spans="1:21" x14ac:dyDescent="0.25">
      <c r="D89" s="41"/>
      <c r="F89" s="120" t="s">
        <v>55</v>
      </c>
      <c r="S89" s="128"/>
      <c r="T89" s="128"/>
      <c r="U89" s="128"/>
    </row>
    <row r="90" spans="1:21" ht="18.75" customHeight="1" x14ac:dyDescent="0.25">
      <c r="A90" s="114">
        <v>1</v>
      </c>
      <c r="B90" s="20">
        <v>6580</v>
      </c>
      <c r="C90" s="20" t="str">
        <f t="shared" ref="C90:C121" si="2">"21"&amp;B90</f>
        <v>216580</v>
      </c>
      <c r="D90" s="108" t="s">
        <v>345</v>
      </c>
      <c r="E90" s="23" t="s">
        <v>19</v>
      </c>
      <c r="F90" s="23" t="s">
        <v>346</v>
      </c>
      <c r="G90" s="114"/>
      <c r="H90" s="114"/>
      <c r="I90" s="114"/>
      <c r="J90" s="114"/>
      <c r="K90" s="114"/>
      <c r="L90" s="114"/>
      <c r="M90" s="114"/>
      <c r="N90" s="111"/>
      <c r="O90" s="111"/>
      <c r="P90" s="111"/>
      <c r="Q90" s="111"/>
      <c r="R90" s="111"/>
      <c r="S90" s="111"/>
      <c r="T90" s="111"/>
      <c r="U90" s="111"/>
    </row>
    <row r="91" spans="1:21" ht="18.75" customHeight="1" x14ac:dyDescent="0.25">
      <c r="A91" s="114">
        <v>2</v>
      </c>
      <c r="B91" s="20">
        <v>6581</v>
      </c>
      <c r="C91" s="20" t="str">
        <f t="shared" si="2"/>
        <v>216581</v>
      </c>
      <c r="D91" s="108" t="s">
        <v>347</v>
      </c>
      <c r="E91" s="125" t="s">
        <v>19</v>
      </c>
      <c r="F91" s="23" t="s">
        <v>346</v>
      </c>
      <c r="G91" s="114"/>
      <c r="H91" s="114"/>
      <c r="I91" s="114"/>
      <c r="J91" s="114"/>
      <c r="K91" s="114"/>
      <c r="L91" s="114"/>
      <c r="M91" s="114"/>
      <c r="N91" s="111"/>
      <c r="O91" s="111"/>
      <c r="P91" s="111"/>
      <c r="Q91" s="111"/>
      <c r="R91" s="111"/>
      <c r="S91" s="111"/>
      <c r="T91" s="111"/>
      <c r="U91" s="111"/>
    </row>
    <row r="92" spans="1:21" ht="18.75" customHeight="1" x14ac:dyDescent="0.25">
      <c r="A92" s="114">
        <v>3</v>
      </c>
      <c r="B92" s="20">
        <v>6582</v>
      </c>
      <c r="C92" s="20" t="str">
        <f t="shared" si="2"/>
        <v>216582</v>
      </c>
      <c r="D92" s="108" t="s">
        <v>348</v>
      </c>
      <c r="E92" s="110" t="s">
        <v>24</v>
      </c>
      <c r="F92" s="23" t="s">
        <v>346</v>
      </c>
      <c r="G92" s="114"/>
      <c r="H92" s="114"/>
      <c r="I92" s="114"/>
      <c r="J92" s="114"/>
      <c r="K92" s="114"/>
      <c r="L92" s="114"/>
      <c r="M92" s="114"/>
      <c r="N92" s="111"/>
      <c r="O92" s="111"/>
      <c r="P92" s="111"/>
      <c r="Q92" s="111"/>
      <c r="R92" s="111"/>
      <c r="S92" s="111"/>
      <c r="T92" s="111"/>
      <c r="U92" s="111"/>
    </row>
    <row r="93" spans="1:21" ht="18.75" customHeight="1" x14ac:dyDescent="0.25">
      <c r="A93" s="114">
        <v>4</v>
      </c>
      <c r="B93" s="20">
        <v>6583</v>
      </c>
      <c r="C93" s="20" t="str">
        <f t="shared" si="2"/>
        <v>216583</v>
      </c>
      <c r="D93" s="108" t="s">
        <v>349</v>
      </c>
      <c r="E93" s="110" t="s">
        <v>24</v>
      </c>
      <c r="F93" s="23" t="s">
        <v>346</v>
      </c>
      <c r="G93" s="114"/>
      <c r="H93" s="114"/>
      <c r="I93" s="114"/>
      <c r="J93" s="114"/>
      <c r="K93" s="114"/>
      <c r="L93" s="114"/>
      <c r="M93" s="114"/>
      <c r="N93" s="111"/>
      <c r="O93" s="111"/>
      <c r="P93" s="111"/>
      <c r="Q93" s="111"/>
      <c r="R93" s="111"/>
      <c r="S93" s="111"/>
      <c r="T93" s="111"/>
      <c r="U93" s="111"/>
    </row>
    <row r="94" spans="1:21" ht="18.75" customHeight="1" x14ac:dyDescent="0.25">
      <c r="A94" s="114">
        <v>5</v>
      </c>
      <c r="B94" s="20">
        <v>6584</v>
      </c>
      <c r="C94" s="20" t="str">
        <f t="shared" si="2"/>
        <v>216584</v>
      </c>
      <c r="D94" s="108" t="s">
        <v>350</v>
      </c>
      <c r="E94" s="110" t="s">
        <v>24</v>
      </c>
      <c r="F94" s="23" t="s">
        <v>346</v>
      </c>
      <c r="G94" s="114"/>
      <c r="H94" s="114"/>
      <c r="I94" s="114"/>
      <c r="J94" s="114"/>
      <c r="K94" s="114"/>
      <c r="L94" s="114"/>
      <c r="M94" s="114"/>
      <c r="N94" s="111"/>
      <c r="O94" s="111"/>
      <c r="P94" s="111"/>
      <c r="Q94" s="111"/>
      <c r="R94" s="111"/>
      <c r="S94" s="111"/>
      <c r="T94" s="111"/>
      <c r="U94" s="111"/>
    </row>
    <row r="95" spans="1:21" ht="18.75" customHeight="1" x14ac:dyDescent="0.25">
      <c r="A95" s="114">
        <v>6</v>
      </c>
      <c r="B95" s="20">
        <v>6585</v>
      </c>
      <c r="C95" s="20" t="str">
        <f t="shared" si="2"/>
        <v>216585</v>
      </c>
      <c r="D95" s="108" t="s">
        <v>351</v>
      </c>
      <c r="E95" s="110" t="s">
        <v>24</v>
      </c>
      <c r="F95" s="23" t="s">
        <v>346</v>
      </c>
      <c r="G95" s="114"/>
      <c r="H95" s="114"/>
      <c r="I95" s="114"/>
      <c r="J95" s="114"/>
      <c r="K95" s="114"/>
      <c r="L95" s="114"/>
      <c r="M95" s="114"/>
      <c r="N95" s="111"/>
      <c r="O95" s="111"/>
      <c r="P95" s="111"/>
      <c r="Q95" s="111"/>
      <c r="R95" s="111"/>
      <c r="S95" s="111"/>
      <c r="T95" s="111"/>
      <c r="U95" s="111"/>
    </row>
    <row r="96" spans="1:21" ht="18.75" customHeight="1" x14ac:dyDescent="0.25">
      <c r="A96" s="114">
        <v>7</v>
      </c>
      <c r="B96" s="20">
        <v>6586</v>
      </c>
      <c r="C96" s="20" t="str">
        <f t="shared" si="2"/>
        <v>216586</v>
      </c>
      <c r="D96" s="108" t="s">
        <v>352</v>
      </c>
      <c r="E96" s="110" t="s">
        <v>24</v>
      </c>
      <c r="F96" s="23" t="s">
        <v>346</v>
      </c>
      <c r="G96" s="114"/>
      <c r="H96" s="114"/>
      <c r="I96" s="114"/>
      <c r="J96" s="114"/>
      <c r="K96" s="114"/>
      <c r="L96" s="114"/>
      <c r="M96" s="114"/>
      <c r="N96" s="111"/>
      <c r="O96" s="111"/>
      <c r="P96" s="111"/>
      <c r="Q96" s="111"/>
      <c r="R96" s="111"/>
      <c r="S96" s="111"/>
      <c r="T96" s="111"/>
      <c r="U96" s="111"/>
    </row>
    <row r="97" spans="1:21" ht="18.75" customHeight="1" x14ac:dyDescent="0.25">
      <c r="A97" s="114">
        <v>8</v>
      </c>
      <c r="B97" s="20">
        <v>6587</v>
      </c>
      <c r="C97" s="20" t="str">
        <f t="shared" si="2"/>
        <v>216587</v>
      </c>
      <c r="D97" s="108" t="s">
        <v>353</v>
      </c>
      <c r="E97" s="110" t="s">
        <v>24</v>
      </c>
      <c r="F97" s="23" t="s">
        <v>346</v>
      </c>
      <c r="G97" s="114"/>
      <c r="H97" s="114"/>
      <c r="I97" s="114"/>
      <c r="J97" s="114"/>
      <c r="K97" s="114"/>
      <c r="L97" s="114"/>
      <c r="M97" s="114"/>
      <c r="N97" s="111"/>
      <c r="O97" s="111"/>
      <c r="P97" s="111"/>
      <c r="Q97" s="111"/>
      <c r="R97" s="111"/>
      <c r="S97" s="111"/>
      <c r="T97" s="111"/>
      <c r="U97" s="111"/>
    </row>
    <row r="98" spans="1:21" ht="18.75" customHeight="1" x14ac:dyDescent="0.25">
      <c r="A98" s="114">
        <v>9</v>
      </c>
      <c r="B98" s="20">
        <v>6588</v>
      </c>
      <c r="C98" s="20" t="str">
        <f t="shared" si="2"/>
        <v>216588</v>
      </c>
      <c r="D98" s="108" t="s">
        <v>354</v>
      </c>
      <c r="E98" s="110" t="s">
        <v>24</v>
      </c>
      <c r="F98" s="23" t="s">
        <v>346</v>
      </c>
      <c r="G98" s="114"/>
      <c r="H98" s="114"/>
      <c r="I98" s="114"/>
      <c r="J98" s="114"/>
      <c r="K98" s="114"/>
      <c r="L98" s="114"/>
      <c r="M98" s="114"/>
      <c r="N98" s="111"/>
      <c r="O98" s="111"/>
      <c r="P98" s="111"/>
      <c r="Q98" s="111"/>
      <c r="R98" s="111"/>
      <c r="S98" s="111"/>
      <c r="T98" s="111"/>
      <c r="U98" s="111"/>
    </row>
    <row r="99" spans="1:21" ht="18.75" customHeight="1" x14ac:dyDescent="0.25">
      <c r="A99" s="114">
        <v>10</v>
      </c>
      <c r="B99" s="20">
        <v>6589</v>
      </c>
      <c r="C99" s="20" t="str">
        <f t="shared" si="2"/>
        <v>216589</v>
      </c>
      <c r="D99" s="108" t="s">
        <v>355</v>
      </c>
      <c r="E99" s="110" t="s">
        <v>19</v>
      </c>
      <c r="F99" s="23" t="s">
        <v>346</v>
      </c>
      <c r="G99" s="114"/>
      <c r="H99" s="114"/>
      <c r="I99" s="114"/>
      <c r="J99" s="114"/>
      <c r="K99" s="114"/>
      <c r="L99" s="114"/>
      <c r="M99" s="114"/>
      <c r="N99" s="111"/>
      <c r="O99" s="111"/>
      <c r="P99" s="111"/>
      <c r="Q99" s="111"/>
      <c r="R99" s="111"/>
      <c r="S99" s="111"/>
      <c r="T99" s="111"/>
      <c r="U99" s="111"/>
    </row>
    <row r="100" spans="1:21" ht="18.75" customHeight="1" x14ac:dyDescent="0.25">
      <c r="A100" s="114">
        <v>11</v>
      </c>
      <c r="B100" s="20">
        <v>6590</v>
      </c>
      <c r="C100" s="20" t="str">
        <f t="shared" si="2"/>
        <v>216590</v>
      </c>
      <c r="D100" s="108" t="s">
        <v>356</v>
      </c>
      <c r="E100" s="110" t="s">
        <v>19</v>
      </c>
      <c r="F100" s="23" t="s">
        <v>346</v>
      </c>
      <c r="G100" s="114"/>
      <c r="H100" s="114"/>
      <c r="I100" s="114"/>
      <c r="J100" s="114"/>
      <c r="K100" s="114"/>
      <c r="L100" s="114"/>
      <c r="M100" s="114"/>
      <c r="N100" s="111"/>
      <c r="O100" s="111"/>
      <c r="P100" s="111"/>
      <c r="Q100" s="111"/>
      <c r="R100" s="111"/>
      <c r="S100" s="111"/>
      <c r="T100" s="111"/>
      <c r="U100" s="111"/>
    </row>
    <row r="101" spans="1:21" ht="20.25" customHeight="1" x14ac:dyDescent="0.25">
      <c r="A101" s="114">
        <v>12</v>
      </c>
      <c r="B101" s="20">
        <v>6591</v>
      </c>
      <c r="C101" s="20" t="str">
        <f t="shared" si="2"/>
        <v>216591</v>
      </c>
      <c r="D101" s="108" t="s">
        <v>357</v>
      </c>
      <c r="E101" s="110" t="s">
        <v>19</v>
      </c>
      <c r="F101" s="23" t="s">
        <v>346</v>
      </c>
      <c r="G101" s="114"/>
      <c r="H101" s="114"/>
      <c r="I101" s="114"/>
      <c r="J101" s="114"/>
      <c r="K101" s="114"/>
      <c r="L101" s="114"/>
      <c r="M101" s="114"/>
      <c r="N101" s="111"/>
      <c r="O101" s="111"/>
      <c r="P101" s="111"/>
      <c r="Q101" s="111"/>
      <c r="R101" s="111"/>
      <c r="S101" s="111"/>
      <c r="T101" s="111"/>
      <c r="U101" s="111"/>
    </row>
    <row r="102" spans="1:21" ht="20.25" customHeight="1" x14ac:dyDescent="0.25">
      <c r="A102" s="114">
        <v>13</v>
      </c>
      <c r="B102" s="20">
        <v>6592</v>
      </c>
      <c r="C102" s="20" t="str">
        <f t="shared" si="2"/>
        <v>216592</v>
      </c>
      <c r="D102" s="108" t="s">
        <v>358</v>
      </c>
      <c r="E102" s="110" t="s">
        <v>24</v>
      </c>
      <c r="F102" s="23" t="s">
        <v>346</v>
      </c>
      <c r="G102" s="114"/>
      <c r="H102" s="114"/>
      <c r="I102" s="114"/>
      <c r="J102" s="114"/>
      <c r="K102" s="114"/>
      <c r="L102" s="114"/>
      <c r="M102" s="114"/>
      <c r="N102" s="111"/>
      <c r="O102" s="111"/>
      <c r="P102" s="111"/>
      <c r="Q102" s="111"/>
      <c r="R102" s="111"/>
      <c r="S102" s="111"/>
      <c r="T102" s="111"/>
      <c r="U102" s="111"/>
    </row>
    <row r="103" spans="1:21" ht="19.5" customHeight="1" x14ac:dyDescent="0.25">
      <c r="A103" s="114">
        <v>14</v>
      </c>
      <c r="B103" s="20">
        <v>6593</v>
      </c>
      <c r="C103" s="20" t="str">
        <f t="shared" si="2"/>
        <v>216593</v>
      </c>
      <c r="D103" s="108" t="s">
        <v>359</v>
      </c>
      <c r="E103" s="109" t="s">
        <v>19</v>
      </c>
      <c r="F103" s="23" t="s">
        <v>346</v>
      </c>
      <c r="G103" s="114"/>
      <c r="H103" s="114"/>
      <c r="I103" s="114"/>
      <c r="J103" s="114"/>
      <c r="K103" s="114"/>
      <c r="L103" s="114"/>
      <c r="M103" s="114"/>
      <c r="N103" s="111"/>
      <c r="O103" s="111"/>
      <c r="P103" s="111"/>
      <c r="Q103" s="111"/>
      <c r="R103" s="111"/>
      <c r="S103" s="111"/>
      <c r="T103" s="111"/>
      <c r="U103" s="111"/>
    </row>
    <row r="104" spans="1:21" ht="19.5" customHeight="1" x14ac:dyDescent="0.25">
      <c r="A104" s="114">
        <v>15</v>
      </c>
      <c r="B104" s="20">
        <v>6594</v>
      </c>
      <c r="C104" s="20" t="str">
        <f t="shared" si="2"/>
        <v>216594</v>
      </c>
      <c r="D104" s="108" t="s">
        <v>360</v>
      </c>
      <c r="E104" s="109" t="s">
        <v>24</v>
      </c>
      <c r="F104" s="23" t="s">
        <v>346</v>
      </c>
      <c r="G104" s="114"/>
      <c r="H104" s="114"/>
      <c r="I104" s="114"/>
      <c r="J104" s="114"/>
      <c r="K104" s="114"/>
      <c r="L104" s="114"/>
      <c r="M104" s="114"/>
      <c r="N104" s="111"/>
      <c r="O104" s="111"/>
      <c r="P104" s="111"/>
      <c r="Q104" s="111"/>
      <c r="R104" s="111"/>
      <c r="S104" s="111"/>
      <c r="T104" s="111"/>
      <c r="U104" s="111"/>
    </row>
    <row r="105" spans="1:21" ht="19.5" customHeight="1" x14ac:dyDescent="0.25">
      <c r="A105" s="114">
        <v>16</v>
      </c>
      <c r="B105" s="20">
        <v>6595</v>
      </c>
      <c r="C105" s="20" t="str">
        <f t="shared" si="2"/>
        <v>216595</v>
      </c>
      <c r="D105" s="108" t="s">
        <v>361</v>
      </c>
      <c r="E105" s="110" t="s">
        <v>24</v>
      </c>
      <c r="F105" s="23" t="s">
        <v>346</v>
      </c>
      <c r="G105" s="114"/>
      <c r="H105" s="114"/>
      <c r="I105" s="114"/>
      <c r="J105" s="114"/>
      <c r="K105" s="114"/>
      <c r="L105" s="114"/>
      <c r="M105" s="114"/>
      <c r="N105" s="111"/>
      <c r="O105" s="111"/>
      <c r="P105" s="111"/>
      <c r="Q105" s="111"/>
      <c r="R105" s="111"/>
      <c r="S105" s="111"/>
      <c r="T105" s="111"/>
      <c r="U105" s="111"/>
    </row>
    <row r="106" spans="1:21" ht="19.5" customHeight="1" x14ac:dyDescent="0.25">
      <c r="A106" s="114">
        <v>17</v>
      </c>
      <c r="B106" s="20">
        <v>6596</v>
      </c>
      <c r="C106" s="20" t="str">
        <f t="shared" si="2"/>
        <v>216596</v>
      </c>
      <c r="D106" s="108" t="s">
        <v>362</v>
      </c>
      <c r="E106" s="110" t="s">
        <v>19</v>
      </c>
      <c r="F106" s="23" t="s">
        <v>346</v>
      </c>
      <c r="G106" s="114"/>
      <c r="H106" s="114"/>
      <c r="I106" s="114"/>
      <c r="J106" s="114"/>
      <c r="K106" s="114"/>
      <c r="L106" s="114"/>
      <c r="M106" s="114"/>
      <c r="N106" s="111"/>
      <c r="O106" s="111"/>
      <c r="P106" s="111"/>
      <c r="Q106" s="111"/>
      <c r="R106" s="111"/>
      <c r="S106" s="111"/>
      <c r="T106" s="111"/>
      <c r="U106" s="111"/>
    </row>
    <row r="107" spans="1:21" ht="19.5" customHeight="1" x14ac:dyDescent="0.25">
      <c r="A107" s="114">
        <v>18</v>
      </c>
      <c r="B107" s="20">
        <v>6597</v>
      </c>
      <c r="C107" s="20" t="str">
        <f t="shared" si="2"/>
        <v>216597</v>
      </c>
      <c r="D107" s="108" t="s">
        <v>363</v>
      </c>
      <c r="E107" s="110" t="s">
        <v>19</v>
      </c>
      <c r="F107" s="23" t="s">
        <v>346</v>
      </c>
      <c r="G107" s="114"/>
      <c r="H107" s="114"/>
      <c r="I107" s="114"/>
      <c r="J107" s="114"/>
      <c r="K107" s="114"/>
      <c r="L107" s="114"/>
      <c r="M107" s="114"/>
      <c r="N107" s="111"/>
      <c r="O107" s="111"/>
      <c r="P107" s="111"/>
      <c r="Q107" s="111"/>
      <c r="R107" s="111"/>
      <c r="S107" s="111"/>
      <c r="T107" s="111"/>
      <c r="U107" s="111"/>
    </row>
    <row r="108" spans="1:21" ht="19.5" customHeight="1" x14ac:dyDescent="0.25">
      <c r="A108" s="114">
        <v>19</v>
      </c>
      <c r="B108" s="20">
        <v>6598</v>
      </c>
      <c r="C108" s="20" t="str">
        <f t="shared" si="2"/>
        <v>216598</v>
      </c>
      <c r="D108" s="108" t="s">
        <v>364</v>
      </c>
      <c r="E108" s="110" t="s">
        <v>19</v>
      </c>
      <c r="F108" s="23" t="s">
        <v>346</v>
      </c>
      <c r="G108" s="114"/>
      <c r="H108" s="114"/>
      <c r="I108" s="114"/>
      <c r="J108" s="114"/>
      <c r="K108" s="114"/>
      <c r="L108" s="114"/>
      <c r="M108" s="114"/>
      <c r="N108" s="111"/>
      <c r="O108" s="111"/>
      <c r="P108" s="111"/>
      <c r="Q108" s="111"/>
      <c r="R108" s="111"/>
      <c r="S108" s="111"/>
      <c r="T108" s="111"/>
      <c r="U108" s="111"/>
    </row>
    <row r="109" spans="1:21" ht="19.5" customHeight="1" x14ac:dyDescent="0.25">
      <c r="A109" s="114">
        <v>20</v>
      </c>
      <c r="B109" s="20">
        <v>6599</v>
      </c>
      <c r="C109" s="20" t="str">
        <f t="shared" si="2"/>
        <v>216599</v>
      </c>
      <c r="D109" s="108" t="s">
        <v>365</v>
      </c>
      <c r="E109" s="110" t="s">
        <v>24</v>
      </c>
      <c r="F109" s="23" t="s">
        <v>346</v>
      </c>
      <c r="G109" s="114"/>
      <c r="H109" s="114"/>
      <c r="I109" s="114"/>
      <c r="J109" s="114"/>
      <c r="K109" s="114"/>
      <c r="L109" s="114"/>
      <c r="M109" s="114"/>
      <c r="N109" s="111"/>
      <c r="O109" s="111"/>
      <c r="P109" s="111"/>
      <c r="Q109" s="111"/>
      <c r="R109" s="111"/>
      <c r="S109" s="111"/>
      <c r="T109" s="111"/>
      <c r="U109" s="111"/>
    </row>
    <row r="110" spans="1:21" ht="19.5" customHeight="1" x14ac:dyDescent="0.25">
      <c r="A110" s="114">
        <v>21</v>
      </c>
      <c r="B110" s="20">
        <v>6600</v>
      </c>
      <c r="C110" s="20" t="str">
        <f t="shared" si="2"/>
        <v>216600</v>
      </c>
      <c r="D110" s="108" t="s">
        <v>366</v>
      </c>
      <c r="E110" s="110" t="s">
        <v>24</v>
      </c>
      <c r="F110" s="23" t="s">
        <v>346</v>
      </c>
      <c r="G110" s="114"/>
      <c r="H110" s="114"/>
      <c r="I110" s="114"/>
      <c r="J110" s="114"/>
      <c r="K110" s="114"/>
      <c r="L110" s="114"/>
      <c r="M110" s="114"/>
      <c r="N110" s="111"/>
      <c r="O110" s="111"/>
      <c r="P110" s="111"/>
      <c r="Q110" s="111"/>
      <c r="R110" s="111"/>
      <c r="S110" s="111"/>
      <c r="T110" s="111"/>
      <c r="U110" s="111"/>
    </row>
    <row r="111" spans="1:21" ht="20.25" customHeight="1" x14ac:dyDescent="0.25">
      <c r="A111" s="114">
        <v>22</v>
      </c>
      <c r="B111" s="20">
        <v>6601</v>
      </c>
      <c r="C111" s="20" t="str">
        <f t="shared" si="2"/>
        <v>216601</v>
      </c>
      <c r="D111" s="108" t="s">
        <v>367</v>
      </c>
      <c r="E111" s="110" t="s">
        <v>24</v>
      </c>
      <c r="F111" s="23" t="s">
        <v>346</v>
      </c>
      <c r="G111" s="114"/>
      <c r="H111" s="114"/>
      <c r="I111" s="114"/>
      <c r="J111" s="114"/>
      <c r="K111" s="114"/>
      <c r="L111" s="114"/>
      <c r="M111" s="114"/>
      <c r="N111" s="111"/>
      <c r="O111" s="111"/>
      <c r="P111" s="111"/>
      <c r="Q111" s="111"/>
      <c r="R111" s="111"/>
      <c r="S111" s="111"/>
      <c r="T111" s="111"/>
      <c r="U111" s="111"/>
    </row>
    <row r="112" spans="1:21" ht="20.25" customHeight="1" x14ac:dyDescent="0.25">
      <c r="A112" s="114">
        <v>23</v>
      </c>
      <c r="B112" s="20">
        <v>6602</v>
      </c>
      <c r="C112" s="20" t="str">
        <f t="shared" si="2"/>
        <v>216602</v>
      </c>
      <c r="D112" s="108" t="s">
        <v>368</v>
      </c>
      <c r="E112" s="109" t="s">
        <v>24</v>
      </c>
      <c r="F112" s="23" t="s">
        <v>346</v>
      </c>
      <c r="G112" s="114"/>
      <c r="H112" s="114"/>
      <c r="I112" s="114"/>
      <c r="J112" s="114"/>
      <c r="K112" s="114"/>
      <c r="L112" s="114"/>
      <c r="M112" s="114"/>
      <c r="N112" s="111"/>
      <c r="O112" s="111"/>
      <c r="P112" s="111"/>
      <c r="Q112" s="111"/>
      <c r="R112" s="111"/>
      <c r="S112" s="111"/>
      <c r="T112" s="111"/>
      <c r="U112" s="111"/>
    </row>
    <row r="113" spans="1:21" ht="19.5" customHeight="1" x14ac:dyDescent="0.25">
      <c r="A113" s="114">
        <v>24</v>
      </c>
      <c r="B113" s="20">
        <v>6603</v>
      </c>
      <c r="C113" s="20" t="str">
        <f t="shared" si="2"/>
        <v>216603</v>
      </c>
      <c r="D113" s="108" t="s">
        <v>369</v>
      </c>
      <c r="E113" s="110" t="s">
        <v>19</v>
      </c>
      <c r="F113" s="23" t="s">
        <v>346</v>
      </c>
      <c r="G113" s="114"/>
      <c r="H113" s="114"/>
      <c r="I113" s="114"/>
      <c r="J113" s="114"/>
      <c r="K113" s="114"/>
      <c r="L113" s="114"/>
      <c r="M113" s="114"/>
      <c r="N113" s="111"/>
      <c r="O113" s="111"/>
      <c r="P113" s="111"/>
      <c r="Q113" s="111"/>
      <c r="R113" s="111"/>
      <c r="S113" s="111"/>
      <c r="T113" s="111"/>
      <c r="U113" s="111"/>
    </row>
    <row r="114" spans="1:21" ht="19.5" customHeight="1" x14ac:dyDescent="0.25">
      <c r="A114" s="114">
        <v>25</v>
      </c>
      <c r="B114" s="20">
        <v>6604</v>
      </c>
      <c r="C114" s="20" t="str">
        <f t="shared" si="2"/>
        <v>216604</v>
      </c>
      <c r="D114" s="108" t="s">
        <v>370</v>
      </c>
      <c r="E114" s="110" t="s">
        <v>24</v>
      </c>
      <c r="F114" s="23" t="s">
        <v>346</v>
      </c>
      <c r="G114" s="114"/>
      <c r="H114" s="114"/>
      <c r="I114" s="114"/>
      <c r="J114" s="114"/>
      <c r="K114" s="114"/>
      <c r="L114" s="114"/>
      <c r="M114" s="114"/>
      <c r="N114" s="111"/>
      <c r="O114" s="111"/>
      <c r="P114" s="111"/>
      <c r="Q114" s="111"/>
      <c r="R114" s="111"/>
      <c r="S114" s="111"/>
      <c r="T114" s="111"/>
      <c r="U114" s="111"/>
    </row>
    <row r="115" spans="1:21" ht="18" customHeight="1" x14ac:dyDescent="0.25">
      <c r="A115" s="114">
        <v>26</v>
      </c>
      <c r="B115" s="20">
        <v>6605</v>
      </c>
      <c r="C115" s="20" t="str">
        <f t="shared" si="2"/>
        <v>216605</v>
      </c>
      <c r="D115" s="108" t="s">
        <v>371</v>
      </c>
      <c r="E115" s="110" t="s">
        <v>24</v>
      </c>
      <c r="F115" s="23" t="s">
        <v>346</v>
      </c>
      <c r="G115" s="114"/>
      <c r="H115" s="114"/>
      <c r="I115" s="114"/>
      <c r="J115" s="114"/>
      <c r="K115" s="114"/>
      <c r="L115" s="114"/>
      <c r="M115" s="114"/>
      <c r="N115" s="111"/>
      <c r="O115" s="111"/>
      <c r="P115" s="111"/>
      <c r="Q115" s="111"/>
      <c r="R115" s="111"/>
      <c r="S115" s="111"/>
      <c r="T115" s="111"/>
      <c r="U115" s="111"/>
    </row>
    <row r="116" spans="1:21" ht="18" customHeight="1" x14ac:dyDescent="0.25">
      <c r="A116" s="114">
        <v>27</v>
      </c>
      <c r="B116" s="20">
        <v>6606</v>
      </c>
      <c r="C116" s="20" t="str">
        <f t="shared" si="2"/>
        <v>216606</v>
      </c>
      <c r="D116" s="108" t="s">
        <v>372</v>
      </c>
      <c r="E116" s="110" t="s">
        <v>19</v>
      </c>
      <c r="F116" s="23" t="s">
        <v>346</v>
      </c>
      <c r="G116" s="114"/>
      <c r="H116" s="114"/>
      <c r="I116" s="114"/>
      <c r="J116" s="114"/>
      <c r="K116" s="114"/>
      <c r="L116" s="114"/>
      <c r="M116" s="114"/>
      <c r="N116" s="111"/>
      <c r="O116" s="111"/>
      <c r="P116" s="111"/>
      <c r="Q116" s="111"/>
      <c r="R116" s="111"/>
      <c r="S116" s="111"/>
      <c r="T116" s="111"/>
      <c r="U116" s="111"/>
    </row>
    <row r="117" spans="1:21" ht="18" customHeight="1" x14ac:dyDescent="0.25">
      <c r="A117" s="114">
        <v>28</v>
      </c>
      <c r="B117" s="20">
        <v>6607</v>
      </c>
      <c r="C117" s="20" t="str">
        <f t="shared" si="2"/>
        <v>216607</v>
      </c>
      <c r="D117" s="108" t="s">
        <v>373</v>
      </c>
      <c r="E117" s="110" t="s">
        <v>24</v>
      </c>
      <c r="F117" s="23" t="s">
        <v>346</v>
      </c>
      <c r="G117" s="114"/>
      <c r="H117" s="114"/>
      <c r="I117" s="114"/>
      <c r="J117" s="114"/>
      <c r="K117" s="114"/>
      <c r="L117" s="114"/>
      <c r="M117" s="114"/>
      <c r="N117" s="111"/>
      <c r="O117" s="111"/>
      <c r="P117" s="111"/>
      <c r="Q117" s="111"/>
      <c r="R117" s="111"/>
      <c r="S117" s="111"/>
      <c r="T117" s="111"/>
      <c r="U117" s="111"/>
    </row>
    <row r="118" spans="1:21" ht="18" customHeight="1" x14ac:dyDescent="0.25">
      <c r="A118" s="114">
        <v>29</v>
      </c>
      <c r="B118" s="20">
        <v>6608</v>
      </c>
      <c r="C118" s="20" t="str">
        <f t="shared" si="2"/>
        <v>216608</v>
      </c>
      <c r="D118" s="108" t="s">
        <v>374</v>
      </c>
      <c r="E118" s="110" t="s">
        <v>24</v>
      </c>
      <c r="F118" s="23" t="s">
        <v>346</v>
      </c>
      <c r="G118" s="114"/>
      <c r="H118" s="114"/>
      <c r="I118" s="114"/>
      <c r="J118" s="114"/>
      <c r="K118" s="114"/>
      <c r="L118" s="114"/>
      <c r="M118" s="114"/>
      <c r="N118" s="111"/>
      <c r="O118" s="111"/>
      <c r="P118" s="111"/>
      <c r="Q118" s="111"/>
      <c r="R118" s="111"/>
      <c r="S118" s="111"/>
      <c r="T118" s="111"/>
      <c r="U118" s="111"/>
    </row>
    <row r="119" spans="1:21" ht="18" customHeight="1" x14ac:dyDescent="0.25">
      <c r="A119" s="114">
        <v>30</v>
      </c>
      <c r="B119" s="20">
        <v>6609</v>
      </c>
      <c r="C119" s="20" t="str">
        <f t="shared" si="2"/>
        <v>216609</v>
      </c>
      <c r="D119" s="108" t="s">
        <v>375</v>
      </c>
      <c r="E119" s="110" t="s">
        <v>24</v>
      </c>
      <c r="F119" s="23" t="s">
        <v>346</v>
      </c>
      <c r="G119" s="114"/>
      <c r="H119" s="114"/>
      <c r="I119" s="114"/>
      <c r="J119" s="114"/>
      <c r="K119" s="114"/>
      <c r="L119" s="114"/>
      <c r="M119" s="114"/>
      <c r="N119" s="111"/>
      <c r="O119" s="111"/>
      <c r="P119" s="111"/>
      <c r="Q119" s="111"/>
      <c r="R119" s="111"/>
      <c r="S119" s="111"/>
      <c r="T119" s="111"/>
      <c r="U119" s="111"/>
    </row>
    <row r="120" spans="1:21" ht="18" customHeight="1" x14ac:dyDescent="0.25">
      <c r="A120" s="114">
        <v>31</v>
      </c>
      <c r="B120" s="20">
        <v>6610</v>
      </c>
      <c r="C120" s="20" t="str">
        <f t="shared" si="2"/>
        <v>216610</v>
      </c>
      <c r="D120" s="108" t="s">
        <v>376</v>
      </c>
      <c r="E120" s="23" t="s">
        <v>24</v>
      </c>
      <c r="F120" s="23" t="s">
        <v>346</v>
      </c>
      <c r="G120" s="114"/>
      <c r="H120" s="114"/>
      <c r="I120" s="114"/>
      <c r="J120" s="114"/>
      <c r="K120" s="114"/>
      <c r="L120" s="114"/>
      <c r="M120" s="114"/>
      <c r="N120" s="111"/>
      <c r="O120" s="111"/>
      <c r="P120" s="111"/>
      <c r="Q120" s="111"/>
      <c r="R120" s="111"/>
      <c r="S120" s="111"/>
      <c r="T120" s="111"/>
      <c r="U120" s="111"/>
    </row>
    <row r="121" spans="1:21" ht="18" customHeight="1" x14ac:dyDescent="0.25">
      <c r="A121" s="114">
        <v>32</v>
      </c>
      <c r="B121" s="20">
        <v>6611</v>
      </c>
      <c r="C121" s="20" t="str">
        <f t="shared" si="2"/>
        <v>216611</v>
      </c>
      <c r="D121" s="108" t="s">
        <v>377</v>
      </c>
      <c r="E121" s="23" t="s">
        <v>24</v>
      </c>
      <c r="F121" s="23" t="s">
        <v>346</v>
      </c>
      <c r="G121" s="113"/>
      <c r="H121" s="113"/>
      <c r="I121" s="113"/>
      <c r="J121" s="113"/>
      <c r="K121" s="113"/>
      <c r="L121" s="113"/>
      <c r="M121" s="113"/>
      <c r="N121" s="111"/>
      <c r="O121" s="111"/>
      <c r="P121" s="111"/>
      <c r="Q121" s="111"/>
      <c r="R121" s="111"/>
      <c r="S121" s="111"/>
      <c r="T121" s="111"/>
      <c r="U121" s="111"/>
    </row>
    <row r="122" spans="1:21" x14ac:dyDescent="0.25">
      <c r="E122" s="94"/>
    </row>
    <row r="123" spans="1:21" x14ac:dyDescent="0.25">
      <c r="A123" s="119" t="s">
        <v>50</v>
      </c>
      <c r="B123" s="117"/>
      <c r="C123" s="117"/>
      <c r="D123" s="41"/>
      <c r="F123" s="120" t="s">
        <v>51</v>
      </c>
    </row>
    <row r="124" spans="1:21" x14ac:dyDescent="0.25">
      <c r="A124" s="121" t="s">
        <v>19</v>
      </c>
      <c r="B124" s="122">
        <f>COUNTIF($E$90:$E$121,A124)</f>
        <v>11</v>
      </c>
      <c r="C124" s="137"/>
      <c r="D124" s="41"/>
      <c r="F124" s="120" t="s">
        <v>52</v>
      </c>
      <c r="S124" s="128"/>
      <c r="T124" s="128"/>
      <c r="U124" s="128"/>
    </row>
    <row r="125" spans="1:21" x14ac:dyDescent="0.25">
      <c r="A125" s="121" t="s">
        <v>24</v>
      </c>
      <c r="B125" s="122">
        <f>COUNTIF($E$90:$E$121,A125)</f>
        <v>21</v>
      </c>
      <c r="C125" s="137"/>
      <c r="D125" s="41"/>
      <c r="F125" s="120"/>
      <c r="S125" s="128"/>
      <c r="T125" s="128"/>
      <c r="U125" s="128"/>
    </row>
    <row r="126" spans="1:21" x14ac:dyDescent="0.25">
      <c r="A126" s="121" t="s">
        <v>53</v>
      </c>
      <c r="B126" s="122">
        <f>SUM(B124:B125)</f>
        <v>32</v>
      </c>
      <c r="C126" s="137"/>
      <c r="D126" s="41"/>
      <c r="F126" s="120"/>
      <c r="S126" s="128"/>
      <c r="T126" s="128"/>
      <c r="U126" s="128"/>
    </row>
    <row r="127" spans="1:21" x14ac:dyDescent="0.25">
      <c r="D127" s="41"/>
      <c r="F127" s="124" t="s">
        <v>54</v>
      </c>
      <c r="S127" s="128"/>
      <c r="T127" s="128"/>
      <c r="U127" s="128"/>
    </row>
    <row r="128" spans="1:21" x14ac:dyDescent="0.25">
      <c r="D128" s="41"/>
      <c r="F128" s="120" t="s">
        <v>55</v>
      </c>
      <c r="S128" s="128"/>
      <c r="T128" s="128"/>
      <c r="U128" s="128"/>
    </row>
    <row r="129" spans="1:21" x14ac:dyDescent="0.25">
      <c r="D129" s="41"/>
      <c r="F129" s="120"/>
      <c r="S129" s="128"/>
      <c r="T129" s="128"/>
      <c r="U129" s="128"/>
    </row>
    <row r="130" spans="1:21" ht="18.75" customHeight="1" x14ac:dyDescent="0.25">
      <c r="A130" s="114">
        <v>1</v>
      </c>
      <c r="B130" s="80">
        <v>6612</v>
      </c>
      <c r="C130" s="20" t="str">
        <f t="shared" ref="C130:C162" si="3">"21"&amp;B130</f>
        <v>216612</v>
      </c>
      <c r="D130" s="108" t="s">
        <v>378</v>
      </c>
      <c r="E130" s="23" t="s">
        <v>19</v>
      </c>
      <c r="F130" s="23" t="s">
        <v>379</v>
      </c>
      <c r="G130" s="114"/>
      <c r="H130" s="114"/>
      <c r="I130" s="114"/>
      <c r="J130" s="114"/>
      <c r="K130" s="114"/>
      <c r="L130" s="114"/>
      <c r="M130" s="114"/>
      <c r="N130" s="111"/>
      <c r="O130" s="111"/>
      <c r="P130" s="111"/>
      <c r="Q130" s="111"/>
      <c r="R130" s="111"/>
      <c r="S130" s="111"/>
      <c r="T130" s="111"/>
      <c r="U130" s="111"/>
    </row>
    <row r="131" spans="1:21" ht="18.75" customHeight="1" x14ac:dyDescent="0.25">
      <c r="A131" s="114">
        <v>2</v>
      </c>
      <c r="B131" s="80">
        <v>6613</v>
      </c>
      <c r="C131" s="20" t="str">
        <f t="shared" si="3"/>
        <v>216613</v>
      </c>
      <c r="D131" s="108" t="s">
        <v>380</v>
      </c>
      <c r="E131" s="23" t="s">
        <v>24</v>
      </c>
      <c r="F131" s="23" t="s">
        <v>379</v>
      </c>
      <c r="G131" s="114"/>
      <c r="H131" s="114"/>
      <c r="I131" s="114"/>
      <c r="J131" s="114"/>
      <c r="K131" s="114"/>
      <c r="L131" s="114"/>
      <c r="M131" s="114"/>
      <c r="N131" s="111"/>
      <c r="O131" s="111"/>
      <c r="P131" s="111"/>
      <c r="Q131" s="111"/>
      <c r="R131" s="111"/>
      <c r="S131" s="111"/>
      <c r="T131" s="111"/>
      <c r="U131" s="111"/>
    </row>
    <row r="132" spans="1:21" ht="18.75" customHeight="1" x14ac:dyDescent="0.25">
      <c r="A132" s="114">
        <v>3</v>
      </c>
      <c r="B132" s="80">
        <v>6614</v>
      </c>
      <c r="C132" s="20" t="str">
        <f t="shared" si="3"/>
        <v>216614</v>
      </c>
      <c r="D132" s="108" t="s">
        <v>381</v>
      </c>
      <c r="E132" s="23" t="s">
        <v>24</v>
      </c>
      <c r="F132" s="23" t="s">
        <v>379</v>
      </c>
      <c r="G132" s="114"/>
      <c r="H132" s="114"/>
      <c r="I132" s="114"/>
      <c r="J132" s="114"/>
      <c r="K132" s="114"/>
      <c r="L132" s="114"/>
      <c r="M132" s="114"/>
      <c r="N132" s="111"/>
      <c r="O132" s="111"/>
      <c r="P132" s="111"/>
      <c r="Q132" s="111"/>
      <c r="R132" s="111"/>
      <c r="S132" s="111"/>
      <c r="T132" s="111"/>
      <c r="U132" s="111"/>
    </row>
    <row r="133" spans="1:21" ht="18.75" customHeight="1" x14ac:dyDescent="0.25">
      <c r="A133" s="114">
        <v>4</v>
      </c>
      <c r="B133" s="80">
        <v>6615</v>
      </c>
      <c r="C133" s="20" t="str">
        <f t="shared" si="3"/>
        <v>216615</v>
      </c>
      <c r="D133" s="108" t="s">
        <v>382</v>
      </c>
      <c r="E133" s="23" t="s">
        <v>19</v>
      </c>
      <c r="F133" s="23" t="s">
        <v>379</v>
      </c>
      <c r="G133" s="114"/>
      <c r="H133" s="114"/>
      <c r="I133" s="114"/>
      <c r="J133" s="114"/>
      <c r="K133" s="114"/>
      <c r="L133" s="114"/>
      <c r="M133" s="114"/>
      <c r="N133" s="111"/>
      <c r="O133" s="111"/>
      <c r="P133" s="111"/>
      <c r="Q133" s="111"/>
      <c r="R133" s="111"/>
      <c r="S133" s="111"/>
      <c r="T133" s="111"/>
      <c r="U133" s="111"/>
    </row>
    <row r="134" spans="1:21" ht="18.75" customHeight="1" x14ac:dyDescent="0.25">
      <c r="A134" s="114">
        <v>5</v>
      </c>
      <c r="B134" s="80">
        <v>6616</v>
      </c>
      <c r="C134" s="20" t="str">
        <f t="shared" si="3"/>
        <v>216616</v>
      </c>
      <c r="D134" s="108" t="s">
        <v>383</v>
      </c>
      <c r="E134" s="23" t="s">
        <v>24</v>
      </c>
      <c r="F134" s="23" t="s">
        <v>379</v>
      </c>
      <c r="G134" s="114"/>
      <c r="H134" s="114"/>
      <c r="I134" s="114"/>
      <c r="J134" s="114"/>
      <c r="K134" s="114"/>
      <c r="L134" s="114"/>
      <c r="M134" s="114"/>
      <c r="N134" s="111"/>
      <c r="O134" s="111"/>
      <c r="P134" s="111"/>
      <c r="Q134" s="111"/>
      <c r="R134" s="111"/>
      <c r="S134" s="111"/>
      <c r="T134" s="111"/>
      <c r="U134" s="111"/>
    </row>
    <row r="135" spans="1:21" ht="18.75" customHeight="1" x14ac:dyDescent="0.25">
      <c r="A135" s="114">
        <v>6</v>
      </c>
      <c r="B135" s="80">
        <v>6617</v>
      </c>
      <c r="C135" s="20" t="str">
        <f t="shared" si="3"/>
        <v>216617</v>
      </c>
      <c r="D135" s="108" t="s">
        <v>384</v>
      </c>
      <c r="E135" s="23" t="s">
        <v>24</v>
      </c>
      <c r="F135" s="23" t="s">
        <v>379</v>
      </c>
      <c r="G135" s="114"/>
      <c r="H135" s="114"/>
      <c r="I135" s="114"/>
      <c r="J135" s="114"/>
      <c r="K135" s="114"/>
      <c r="L135" s="114"/>
      <c r="M135" s="114"/>
      <c r="N135" s="111"/>
      <c r="O135" s="111"/>
      <c r="P135" s="111"/>
      <c r="Q135" s="111"/>
      <c r="R135" s="111"/>
      <c r="S135" s="111"/>
      <c r="T135" s="111"/>
      <c r="U135" s="111"/>
    </row>
    <row r="136" spans="1:21" ht="18.75" customHeight="1" x14ac:dyDescent="0.25">
      <c r="A136" s="114">
        <v>7</v>
      </c>
      <c r="B136" s="80">
        <v>6618</v>
      </c>
      <c r="C136" s="20" t="str">
        <f t="shared" si="3"/>
        <v>216618</v>
      </c>
      <c r="D136" s="108" t="s">
        <v>385</v>
      </c>
      <c r="E136" s="23" t="s">
        <v>24</v>
      </c>
      <c r="F136" s="23" t="s">
        <v>379</v>
      </c>
      <c r="G136" s="114"/>
      <c r="H136" s="114"/>
      <c r="I136" s="114"/>
      <c r="J136" s="114"/>
      <c r="K136" s="114"/>
      <c r="L136" s="114"/>
      <c r="M136" s="114"/>
      <c r="N136" s="111"/>
      <c r="O136" s="111"/>
      <c r="P136" s="111"/>
      <c r="Q136" s="111"/>
      <c r="R136" s="111"/>
      <c r="S136" s="111"/>
      <c r="T136" s="111"/>
      <c r="U136" s="111"/>
    </row>
    <row r="137" spans="1:21" ht="18.75" customHeight="1" x14ac:dyDescent="0.25">
      <c r="A137" s="114">
        <v>8</v>
      </c>
      <c r="B137" s="80">
        <v>6619</v>
      </c>
      <c r="C137" s="20" t="str">
        <f t="shared" si="3"/>
        <v>216619</v>
      </c>
      <c r="D137" s="108" t="s">
        <v>386</v>
      </c>
      <c r="E137" s="23" t="s">
        <v>24</v>
      </c>
      <c r="F137" s="23" t="s">
        <v>379</v>
      </c>
      <c r="G137" s="114"/>
      <c r="H137" s="114"/>
      <c r="I137" s="114"/>
      <c r="J137" s="114"/>
      <c r="K137" s="114"/>
      <c r="L137" s="114"/>
      <c r="M137" s="114"/>
      <c r="N137" s="111"/>
      <c r="O137" s="111"/>
      <c r="P137" s="111"/>
      <c r="Q137" s="111"/>
      <c r="R137" s="111"/>
      <c r="S137" s="111"/>
      <c r="T137" s="111"/>
      <c r="U137" s="111"/>
    </row>
    <row r="138" spans="1:21" ht="18.75" customHeight="1" x14ac:dyDescent="0.25">
      <c r="A138" s="114">
        <v>9</v>
      </c>
      <c r="B138" s="80">
        <v>6620</v>
      </c>
      <c r="C138" s="20" t="str">
        <f t="shared" si="3"/>
        <v>216620</v>
      </c>
      <c r="D138" s="108" t="s">
        <v>387</v>
      </c>
      <c r="E138" s="23" t="s">
        <v>24</v>
      </c>
      <c r="F138" s="23" t="s">
        <v>379</v>
      </c>
      <c r="G138" s="114"/>
      <c r="H138" s="114"/>
      <c r="I138" s="114"/>
      <c r="J138" s="114"/>
      <c r="K138" s="114"/>
      <c r="L138" s="114"/>
      <c r="M138" s="114"/>
      <c r="N138" s="111"/>
      <c r="O138" s="111"/>
      <c r="P138" s="111"/>
      <c r="Q138" s="111"/>
      <c r="R138" s="111"/>
      <c r="S138" s="111"/>
      <c r="T138" s="111"/>
      <c r="U138" s="111"/>
    </row>
    <row r="139" spans="1:21" ht="18.75" customHeight="1" x14ac:dyDescent="0.25">
      <c r="A139" s="114">
        <v>10</v>
      </c>
      <c r="B139" s="80">
        <v>6621</v>
      </c>
      <c r="C139" s="20" t="str">
        <f t="shared" si="3"/>
        <v>216621</v>
      </c>
      <c r="D139" s="108" t="s">
        <v>388</v>
      </c>
      <c r="E139" s="23" t="s">
        <v>19</v>
      </c>
      <c r="F139" s="23" t="s">
        <v>379</v>
      </c>
      <c r="G139" s="114"/>
      <c r="H139" s="114"/>
      <c r="I139" s="114"/>
      <c r="J139" s="114"/>
      <c r="K139" s="114"/>
      <c r="L139" s="114"/>
      <c r="M139" s="114"/>
      <c r="N139" s="111"/>
      <c r="O139" s="111"/>
      <c r="P139" s="111"/>
      <c r="Q139" s="111"/>
      <c r="R139" s="111"/>
      <c r="S139" s="111"/>
      <c r="T139" s="111"/>
      <c r="U139" s="111"/>
    </row>
    <row r="140" spans="1:21" ht="18.75" customHeight="1" x14ac:dyDescent="0.25">
      <c r="A140" s="114">
        <v>11</v>
      </c>
      <c r="B140" s="80">
        <v>6622</v>
      </c>
      <c r="C140" s="20" t="str">
        <f t="shared" si="3"/>
        <v>216622</v>
      </c>
      <c r="D140" s="108" t="s">
        <v>389</v>
      </c>
      <c r="E140" s="23" t="s">
        <v>24</v>
      </c>
      <c r="F140" s="23" t="s">
        <v>379</v>
      </c>
      <c r="G140" s="114"/>
      <c r="H140" s="114"/>
      <c r="I140" s="114"/>
      <c r="J140" s="114"/>
      <c r="K140" s="114"/>
      <c r="L140" s="114"/>
      <c r="M140" s="114"/>
      <c r="N140" s="111"/>
      <c r="O140" s="111"/>
      <c r="P140" s="111"/>
      <c r="Q140" s="111"/>
      <c r="R140" s="111"/>
      <c r="S140" s="111"/>
      <c r="T140" s="111"/>
      <c r="U140" s="111"/>
    </row>
    <row r="141" spans="1:21" ht="18.75" customHeight="1" x14ac:dyDescent="0.25">
      <c r="A141" s="114">
        <v>12</v>
      </c>
      <c r="B141" s="80">
        <v>6623</v>
      </c>
      <c r="C141" s="20" t="str">
        <f t="shared" si="3"/>
        <v>216623</v>
      </c>
      <c r="D141" s="108" t="s">
        <v>390</v>
      </c>
      <c r="E141" s="23" t="s">
        <v>19</v>
      </c>
      <c r="F141" s="23" t="s">
        <v>379</v>
      </c>
      <c r="G141" s="114"/>
      <c r="H141" s="114"/>
      <c r="I141" s="114"/>
      <c r="J141" s="114"/>
      <c r="K141" s="114"/>
      <c r="L141" s="114"/>
      <c r="M141" s="114"/>
      <c r="N141" s="111"/>
      <c r="O141" s="111"/>
      <c r="P141" s="111"/>
      <c r="Q141" s="111"/>
      <c r="R141" s="111"/>
      <c r="S141" s="111"/>
      <c r="T141" s="111"/>
      <c r="U141" s="111"/>
    </row>
    <row r="142" spans="1:21" ht="18.75" customHeight="1" x14ac:dyDescent="0.25">
      <c r="A142" s="114">
        <v>13</v>
      </c>
      <c r="B142" s="80">
        <v>6624</v>
      </c>
      <c r="C142" s="20" t="str">
        <f t="shared" si="3"/>
        <v>216624</v>
      </c>
      <c r="D142" s="108" t="s">
        <v>391</v>
      </c>
      <c r="E142" s="23" t="s">
        <v>24</v>
      </c>
      <c r="F142" s="23" t="s">
        <v>379</v>
      </c>
      <c r="G142" s="114"/>
      <c r="H142" s="114"/>
      <c r="I142" s="114"/>
      <c r="J142" s="114"/>
      <c r="K142" s="114"/>
      <c r="L142" s="114"/>
      <c r="M142" s="114"/>
      <c r="N142" s="111"/>
      <c r="O142" s="111"/>
      <c r="P142" s="111"/>
      <c r="Q142" s="111"/>
      <c r="R142" s="111"/>
      <c r="S142" s="111"/>
      <c r="T142" s="111"/>
      <c r="U142" s="111"/>
    </row>
    <row r="143" spans="1:21" ht="18.75" customHeight="1" x14ac:dyDescent="0.25">
      <c r="A143" s="114">
        <v>14</v>
      </c>
      <c r="B143" s="80">
        <v>6625</v>
      </c>
      <c r="C143" s="20" t="str">
        <f t="shared" si="3"/>
        <v>216625</v>
      </c>
      <c r="D143" s="108" t="s">
        <v>392</v>
      </c>
      <c r="E143" s="23" t="s">
        <v>24</v>
      </c>
      <c r="F143" s="23" t="s">
        <v>379</v>
      </c>
      <c r="G143" s="114"/>
      <c r="H143" s="114"/>
      <c r="I143" s="114"/>
      <c r="J143" s="114"/>
      <c r="K143" s="114"/>
      <c r="L143" s="114"/>
      <c r="M143" s="114"/>
      <c r="N143" s="111"/>
      <c r="O143" s="111"/>
      <c r="P143" s="111"/>
      <c r="Q143" s="111"/>
      <c r="R143" s="111"/>
      <c r="S143" s="111"/>
      <c r="T143" s="111"/>
      <c r="U143" s="111"/>
    </row>
    <row r="144" spans="1:21" ht="18.75" customHeight="1" x14ac:dyDescent="0.25">
      <c r="A144" s="114">
        <v>15</v>
      </c>
      <c r="B144" s="80">
        <v>6626</v>
      </c>
      <c r="C144" s="20" t="str">
        <f t="shared" si="3"/>
        <v>216626</v>
      </c>
      <c r="D144" s="108" t="s">
        <v>393</v>
      </c>
      <c r="E144" s="23" t="s">
        <v>19</v>
      </c>
      <c r="F144" s="23" t="s">
        <v>379</v>
      </c>
      <c r="G144" s="114"/>
      <c r="H144" s="114"/>
      <c r="I144" s="114"/>
      <c r="J144" s="114"/>
      <c r="K144" s="114"/>
      <c r="L144" s="114"/>
      <c r="M144" s="114"/>
      <c r="N144" s="111"/>
      <c r="O144" s="111"/>
      <c r="P144" s="111"/>
      <c r="Q144" s="111"/>
      <c r="R144" s="111"/>
      <c r="S144" s="111"/>
      <c r="T144" s="111"/>
      <c r="U144" s="111"/>
    </row>
    <row r="145" spans="1:21" ht="18.75" customHeight="1" x14ac:dyDescent="0.25">
      <c r="A145" s="114">
        <v>16</v>
      </c>
      <c r="B145" s="80">
        <v>6627</v>
      </c>
      <c r="C145" s="20" t="str">
        <f t="shared" si="3"/>
        <v>216627</v>
      </c>
      <c r="D145" s="108" t="s">
        <v>394</v>
      </c>
      <c r="E145" s="23" t="s">
        <v>24</v>
      </c>
      <c r="F145" s="23" t="s">
        <v>379</v>
      </c>
      <c r="G145" s="114"/>
      <c r="H145" s="114"/>
      <c r="I145" s="114"/>
      <c r="J145" s="114"/>
      <c r="K145" s="114"/>
      <c r="L145" s="114"/>
      <c r="M145" s="114"/>
      <c r="N145" s="111"/>
      <c r="O145" s="111"/>
      <c r="P145" s="111"/>
      <c r="Q145" s="111"/>
      <c r="R145" s="111"/>
      <c r="S145" s="111"/>
      <c r="T145" s="111"/>
      <c r="U145" s="111"/>
    </row>
    <row r="146" spans="1:21" ht="18.75" customHeight="1" x14ac:dyDescent="0.25">
      <c r="A146" s="114">
        <v>17</v>
      </c>
      <c r="B146" s="80">
        <v>6628</v>
      </c>
      <c r="C146" s="20" t="str">
        <f t="shared" si="3"/>
        <v>216628</v>
      </c>
      <c r="D146" s="108" t="s">
        <v>395</v>
      </c>
      <c r="E146" s="23" t="s">
        <v>24</v>
      </c>
      <c r="F146" s="23" t="s">
        <v>379</v>
      </c>
      <c r="G146" s="114"/>
      <c r="H146" s="114"/>
      <c r="I146" s="114"/>
      <c r="J146" s="114"/>
      <c r="K146" s="114"/>
      <c r="L146" s="114"/>
      <c r="M146" s="114"/>
      <c r="N146" s="111"/>
      <c r="O146" s="111"/>
      <c r="P146" s="111"/>
      <c r="Q146" s="111"/>
      <c r="R146" s="111"/>
      <c r="S146" s="111"/>
      <c r="T146" s="111"/>
      <c r="U146" s="111"/>
    </row>
    <row r="147" spans="1:21" ht="18.75" customHeight="1" x14ac:dyDescent="0.25">
      <c r="A147" s="114">
        <v>18</v>
      </c>
      <c r="B147" s="80">
        <v>6629</v>
      </c>
      <c r="C147" s="20" t="str">
        <f t="shared" si="3"/>
        <v>216629</v>
      </c>
      <c r="D147" s="108" t="s">
        <v>396</v>
      </c>
      <c r="E147" s="23" t="s">
        <v>19</v>
      </c>
      <c r="F147" s="23" t="s">
        <v>379</v>
      </c>
      <c r="G147" s="114"/>
      <c r="H147" s="114"/>
      <c r="I147" s="114"/>
      <c r="J147" s="114"/>
      <c r="K147" s="114"/>
      <c r="L147" s="114"/>
      <c r="M147" s="114"/>
      <c r="N147" s="111"/>
      <c r="O147" s="111"/>
      <c r="P147" s="111"/>
      <c r="Q147" s="111"/>
      <c r="R147" s="111"/>
      <c r="S147" s="111"/>
      <c r="T147" s="111"/>
      <c r="U147" s="111"/>
    </row>
    <row r="148" spans="1:21" ht="18.75" customHeight="1" x14ac:dyDescent="0.25">
      <c r="A148" s="114">
        <v>19</v>
      </c>
      <c r="B148" s="80">
        <v>6630</v>
      </c>
      <c r="C148" s="20" t="str">
        <f t="shared" si="3"/>
        <v>216630</v>
      </c>
      <c r="D148" s="108" t="s">
        <v>397</v>
      </c>
      <c r="E148" s="23" t="s">
        <v>19</v>
      </c>
      <c r="F148" s="23" t="s">
        <v>379</v>
      </c>
      <c r="G148" s="114"/>
      <c r="H148" s="114"/>
      <c r="I148" s="114"/>
      <c r="J148" s="114"/>
      <c r="K148" s="114"/>
      <c r="L148" s="114"/>
      <c r="M148" s="114"/>
      <c r="N148" s="111"/>
      <c r="O148" s="111"/>
      <c r="P148" s="111"/>
      <c r="Q148" s="111"/>
      <c r="R148" s="111"/>
      <c r="S148" s="111"/>
      <c r="T148" s="111"/>
      <c r="U148" s="111"/>
    </row>
    <row r="149" spans="1:21" ht="18.75" customHeight="1" x14ac:dyDescent="0.25">
      <c r="A149" s="114">
        <v>20</v>
      </c>
      <c r="B149" s="80">
        <v>6631</v>
      </c>
      <c r="C149" s="20" t="str">
        <f t="shared" si="3"/>
        <v>216631</v>
      </c>
      <c r="D149" s="108" t="s">
        <v>398</v>
      </c>
      <c r="E149" s="23" t="s">
        <v>19</v>
      </c>
      <c r="F149" s="23" t="s">
        <v>379</v>
      </c>
      <c r="G149" s="114"/>
      <c r="H149" s="114"/>
      <c r="I149" s="114"/>
      <c r="J149" s="114"/>
      <c r="K149" s="114"/>
      <c r="L149" s="114"/>
      <c r="M149" s="114"/>
      <c r="N149" s="111"/>
      <c r="O149" s="111"/>
      <c r="P149" s="111"/>
      <c r="Q149" s="111"/>
      <c r="R149" s="111"/>
      <c r="S149" s="111"/>
      <c r="T149" s="111"/>
      <c r="U149" s="111"/>
    </row>
    <row r="150" spans="1:21" ht="18.75" customHeight="1" x14ac:dyDescent="0.25">
      <c r="A150" s="114">
        <v>21</v>
      </c>
      <c r="B150" s="80">
        <v>6632</v>
      </c>
      <c r="C150" s="20" t="str">
        <f t="shared" si="3"/>
        <v>216632</v>
      </c>
      <c r="D150" s="108" t="s">
        <v>399</v>
      </c>
      <c r="E150" s="23" t="s">
        <v>19</v>
      </c>
      <c r="F150" s="23" t="s">
        <v>379</v>
      </c>
      <c r="G150" s="114"/>
      <c r="H150" s="114"/>
      <c r="I150" s="114"/>
      <c r="J150" s="114"/>
      <c r="K150" s="114"/>
      <c r="L150" s="114"/>
      <c r="M150" s="114"/>
      <c r="N150" s="111"/>
      <c r="O150" s="111"/>
      <c r="P150" s="111"/>
      <c r="Q150" s="111"/>
      <c r="R150" s="111"/>
      <c r="S150" s="111"/>
      <c r="T150" s="111"/>
      <c r="U150" s="111"/>
    </row>
    <row r="151" spans="1:21" ht="18.75" customHeight="1" x14ac:dyDescent="0.25">
      <c r="A151" s="114">
        <v>22</v>
      </c>
      <c r="B151" s="80">
        <v>6633</v>
      </c>
      <c r="C151" s="20" t="str">
        <f t="shared" si="3"/>
        <v>216633</v>
      </c>
      <c r="D151" s="108" t="s">
        <v>400</v>
      </c>
      <c r="E151" s="23" t="s">
        <v>24</v>
      </c>
      <c r="F151" s="23" t="s">
        <v>379</v>
      </c>
      <c r="G151" s="114"/>
      <c r="H151" s="114"/>
      <c r="I151" s="114"/>
      <c r="J151" s="114"/>
      <c r="K151" s="114"/>
      <c r="L151" s="114"/>
      <c r="M151" s="114"/>
      <c r="N151" s="111"/>
      <c r="O151" s="111"/>
      <c r="P151" s="111"/>
      <c r="Q151" s="111"/>
      <c r="R151" s="111"/>
      <c r="S151" s="111"/>
      <c r="T151" s="111"/>
      <c r="U151" s="111"/>
    </row>
    <row r="152" spans="1:21" ht="18.75" customHeight="1" x14ac:dyDescent="0.25">
      <c r="A152" s="114">
        <v>23</v>
      </c>
      <c r="B152" s="80">
        <v>6634</v>
      </c>
      <c r="C152" s="20" t="str">
        <f t="shared" si="3"/>
        <v>216634</v>
      </c>
      <c r="D152" s="108" t="s">
        <v>401</v>
      </c>
      <c r="E152" s="23" t="s">
        <v>24</v>
      </c>
      <c r="F152" s="23" t="s">
        <v>379</v>
      </c>
      <c r="G152" s="114"/>
      <c r="H152" s="114"/>
      <c r="I152" s="114"/>
      <c r="J152" s="114"/>
      <c r="K152" s="114"/>
      <c r="L152" s="114"/>
      <c r="M152" s="114"/>
      <c r="N152" s="111"/>
      <c r="O152" s="111"/>
      <c r="P152" s="111"/>
      <c r="Q152" s="111"/>
      <c r="R152" s="111"/>
      <c r="S152" s="111"/>
      <c r="T152" s="111"/>
      <c r="U152" s="111"/>
    </row>
    <row r="153" spans="1:21" ht="18.75" customHeight="1" x14ac:dyDescent="0.25">
      <c r="A153" s="114">
        <v>24</v>
      </c>
      <c r="B153" s="80">
        <v>6635</v>
      </c>
      <c r="C153" s="20" t="str">
        <f t="shared" si="3"/>
        <v>216635</v>
      </c>
      <c r="D153" s="108" t="s">
        <v>402</v>
      </c>
      <c r="E153" s="23" t="s">
        <v>24</v>
      </c>
      <c r="F153" s="23" t="s">
        <v>379</v>
      </c>
      <c r="G153" s="114"/>
      <c r="H153" s="114"/>
      <c r="I153" s="114"/>
      <c r="J153" s="114"/>
      <c r="K153" s="114"/>
      <c r="L153" s="114"/>
      <c r="M153" s="114"/>
      <c r="N153" s="111"/>
      <c r="O153" s="111"/>
      <c r="P153" s="111"/>
      <c r="Q153" s="111"/>
      <c r="R153" s="111"/>
      <c r="S153" s="111"/>
      <c r="T153" s="111"/>
      <c r="U153" s="111"/>
    </row>
    <row r="154" spans="1:21" ht="18.75" customHeight="1" x14ac:dyDescent="0.25">
      <c r="A154" s="114">
        <v>25</v>
      </c>
      <c r="B154" s="80">
        <v>6636</v>
      </c>
      <c r="C154" s="20" t="str">
        <f t="shared" si="3"/>
        <v>216636</v>
      </c>
      <c r="D154" s="108" t="s">
        <v>403</v>
      </c>
      <c r="E154" s="23" t="s">
        <v>24</v>
      </c>
      <c r="F154" s="23" t="s">
        <v>379</v>
      </c>
      <c r="G154" s="114"/>
      <c r="H154" s="114"/>
      <c r="I154" s="114"/>
      <c r="J154" s="114"/>
      <c r="K154" s="114"/>
      <c r="L154" s="114"/>
      <c r="M154" s="114"/>
      <c r="N154" s="111"/>
      <c r="O154" s="111"/>
      <c r="P154" s="111"/>
      <c r="Q154" s="111"/>
      <c r="R154" s="111"/>
      <c r="S154" s="111"/>
      <c r="T154" s="111"/>
      <c r="U154" s="111"/>
    </row>
    <row r="155" spans="1:21" ht="18.75" customHeight="1" x14ac:dyDescent="0.25">
      <c r="A155" s="114">
        <v>26</v>
      </c>
      <c r="B155" s="132">
        <v>6644</v>
      </c>
      <c r="C155" s="20" t="str">
        <f t="shared" si="3"/>
        <v>216644</v>
      </c>
      <c r="D155" s="129" t="s">
        <v>404</v>
      </c>
      <c r="E155" s="130" t="s">
        <v>19</v>
      </c>
      <c r="F155" s="23" t="s">
        <v>379</v>
      </c>
      <c r="G155" s="114"/>
      <c r="H155" s="114"/>
      <c r="I155" s="114"/>
      <c r="J155" s="114"/>
      <c r="K155" s="114"/>
      <c r="L155" s="114"/>
      <c r="M155" s="114"/>
      <c r="N155" s="111"/>
      <c r="O155" s="111"/>
      <c r="P155" s="111"/>
      <c r="Q155" s="111"/>
      <c r="R155" s="111"/>
      <c r="S155" s="111"/>
      <c r="T155" s="111"/>
      <c r="U155" s="111"/>
    </row>
    <row r="156" spans="1:21" ht="18.75" customHeight="1" x14ac:dyDescent="0.25">
      <c r="A156" s="114">
        <v>27</v>
      </c>
      <c r="B156" s="80">
        <v>6637</v>
      </c>
      <c r="C156" s="20" t="str">
        <f t="shared" si="3"/>
        <v>216637</v>
      </c>
      <c r="D156" s="108" t="s">
        <v>405</v>
      </c>
      <c r="E156" s="23" t="s">
        <v>19</v>
      </c>
      <c r="F156" s="23" t="s">
        <v>379</v>
      </c>
      <c r="G156" s="114"/>
      <c r="H156" s="114"/>
      <c r="I156" s="114"/>
      <c r="J156" s="114"/>
      <c r="K156" s="114"/>
      <c r="L156" s="114"/>
      <c r="M156" s="114"/>
      <c r="N156" s="111"/>
      <c r="O156" s="111"/>
      <c r="P156" s="111"/>
      <c r="Q156" s="111"/>
      <c r="R156" s="111"/>
      <c r="S156" s="111"/>
      <c r="T156" s="111"/>
      <c r="U156" s="111"/>
    </row>
    <row r="157" spans="1:21" ht="18.75" customHeight="1" x14ac:dyDescent="0.25">
      <c r="A157" s="114">
        <v>28</v>
      </c>
      <c r="B157" s="80">
        <v>6638</v>
      </c>
      <c r="C157" s="20" t="str">
        <f t="shared" si="3"/>
        <v>216638</v>
      </c>
      <c r="D157" s="108" t="s">
        <v>406</v>
      </c>
      <c r="E157" s="23" t="s">
        <v>19</v>
      </c>
      <c r="F157" s="23" t="s">
        <v>379</v>
      </c>
      <c r="G157" s="114"/>
      <c r="H157" s="114"/>
      <c r="I157" s="114"/>
      <c r="J157" s="114"/>
      <c r="K157" s="114"/>
      <c r="L157" s="114"/>
      <c r="M157" s="114"/>
      <c r="N157" s="111"/>
      <c r="O157" s="111"/>
      <c r="P157" s="111"/>
      <c r="Q157" s="111"/>
      <c r="R157" s="111"/>
      <c r="S157" s="111"/>
      <c r="T157" s="111"/>
      <c r="U157" s="111"/>
    </row>
    <row r="158" spans="1:21" ht="18.75" customHeight="1" x14ac:dyDescent="0.25">
      <c r="A158" s="114">
        <v>29</v>
      </c>
      <c r="B158" s="80">
        <v>6639</v>
      </c>
      <c r="C158" s="20" t="str">
        <f t="shared" si="3"/>
        <v>216639</v>
      </c>
      <c r="D158" s="108" t="s">
        <v>407</v>
      </c>
      <c r="E158" s="23" t="s">
        <v>19</v>
      </c>
      <c r="F158" s="23" t="s">
        <v>379</v>
      </c>
      <c r="G158" s="114"/>
      <c r="H158" s="114"/>
      <c r="I158" s="114"/>
      <c r="J158" s="114"/>
      <c r="K158" s="114"/>
      <c r="L158" s="114"/>
      <c r="M158" s="114"/>
      <c r="N158" s="111"/>
      <c r="O158" s="111"/>
      <c r="P158" s="111"/>
      <c r="Q158" s="111"/>
      <c r="R158" s="111"/>
      <c r="S158" s="111"/>
      <c r="T158" s="111"/>
      <c r="U158" s="111"/>
    </row>
    <row r="159" spans="1:21" ht="18.75" customHeight="1" x14ac:dyDescent="0.25">
      <c r="A159" s="114">
        <v>30</v>
      </c>
      <c r="B159" s="80">
        <v>6640</v>
      </c>
      <c r="C159" s="20" t="str">
        <f t="shared" si="3"/>
        <v>216640</v>
      </c>
      <c r="D159" s="108" t="s">
        <v>408</v>
      </c>
      <c r="E159" s="23" t="s">
        <v>24</v>
      </c>
      <c r="F159" s="23" t="s">
        <v>379</v>
      </c>
      <c r="G159" s="114"/>
      <c r="H159" s="114"/>
      <c r="I159" s="114"/>
      <c r="J159" s="114"/>
      <c r="K159" s="114"/>
      <c r="L159" s="114"/>
      <c r="M159" s="114"/>
      <c r="N159" s="111"/>
      <c r="O159" s="111"/>
      <c r="P159" s="111"/>
      <c r="Q159" s="111"/>
      <c r="R159" s="111"/>
      <c r="S159" s="111"/>
      <c r="T159" s="111"/>
      <c r="U159" s="111"/>
    </row>
    <row r="160" spans="1:21" ht="18.75" customHeight="1" x14ac:dyDescent="0.25">
      <c r="A160" s="114">
        <v>31</v>
      </c>
      <c r="B160" s="80">
        <v>6641</v>
      </c>
      <c r="C160" s="20" t="str">
        <f t="shared" si="3"/>
        <v>216641</v>
      </c>
      <c r="D160" s="108" t="s">
        <v>409</v>
      </c>
      <c r="E160" s="23" t="s">
        <v>24</v>
      </c>
      <c r="F160" s="23" t="s">
        <v>379</v>
      </c>
      <c r="G160" s="114"/>
      <c r="H160" s="114"/>
      <c r="I160" s="114"/>
      <c r="J160" s="114"/>
      <c r="K160" s="114"/>
      <c r="L160" s="114"/>
      <c r="M160" s="114"/>
      <c r="N160" s="111"/>
      <c r="O160" s="111"/>
      <c r="P160" s="111"/>
      <c r="Q160" s="111"/>
      <c r="R160" s="111"/>
      <c r="S160" s="111"/>
      <c r="T160" s="111"/>
      <c r="U160" s="111"/>
    </row>
    <row r="161" spans="1:21" ht="18.75" customHeight="1" x14ac:dyDescent="0.25">
      <c r="A161" s="114">
        <v>32</v>
      </c>
      <c r="B161" s="80">
        <v>6642</v>
      </c>
      <c r="C161" s="20" t="str">
        <f t="shared" si="3"/>
        <v>216642</v>
      </c>
      <c r="D161" s="108" t="s">
        <v>410</v>
      </c>
      <c r="E161" s="110" t="s">
        <v>24</v>
      </c>
      <c r="F161" s="23" t="s">
        <v>379</v>
      </c>
      <c r="G161" s="114"/>
      <c r="H161" s="114"/>
      <c r="I161" s="114"/>
      <c r="J161" s="114"/>
      <c r="K161" s="114"/>
      <c r="L161" s="114"/>
      <c r="M161" s="114"/>
      <c r="N161" s="111"/>
      <c r="O161" s="111"/>
      <c r="P161" s="111"/>
      <c r="Q161" s="111"/>
      <c r="R161" s="111"/>
      <c r="S161" s="111"/>
      <c r="T161" s="111"/>
      <c r="U161" s="111"/>
    </row>
    <row r="162" spans="1:21" ht="15.75" customHeight="1" x14ac:dyDescent="0.25">
      <c r="A162" s="114">
        <v>33</v>
      </c>
      <c r="B162" s="80">
        <v>6643</v>
      </c>
      <c r="C162" s="20" t="str">
        <f t="shared" si="3"/>
        <v>216643</v>
      </c>
      <c r="D162" s="108" t="s">
        <v>411</v>
      </c>
      <c r="E162" s="23" t="s">
        <v>24</v>
      </c>
      <c r="F162" s="23" t="s">
        <v>379</v>
      </c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</row>
    <row r="163" spans="1:21" ht="15.75" customHeight="1" x14ac:dyDescent="0.25">
      <c r="B163" s="86"/>
      <c r="C163" s="86"/>
      <c r="D163" s="87"/>
      <c r="E163" s="88"/>
    </row>
    <row r="164" spans="1:21" ht="15.75" x14ac:dyDescent="0.25">
      <c r="A164" s="119" t="s">
        <v>50</v>
      </c>
      <c r="B164" s="117"/>
      <c r="C164" s="117"/>
      <c r="D164" s="131"/>
      <c r="F164" s="120" t="s">
        <v>51</v>
      </c>
    </row>
    <row r="165" spans="1:21" ht="15.75" x14ac:dyDescent="0.25">
      <c r="A165" s="121" t="s">
        <v>19</v>
      </c>
      <c r="B165" s="122">
        <f>COUNTIF($E$130:$E$162,A165)</f>
        <v>13</v>
      </c>
      <c r="C165" s="137"/>
      <c r="D165" s="131"/>
      <c r="F165" s="120" t="s">
        <v>52</v>
      </c>
    </row>
    <row r="166" spans="1:21" ht="15.75" x14ac:dyDescent="0.25">
      <c r="A166" s="121" t="s">
        <v>24</v>
      </c>
      <c r="B166" s="122">
        <f>COUNTIF($E$130:$E$162,A166)</f>
        <v>20</v>
      </c>
      <c r="C166" s="137"/>
      <c r="D166" s="131"/>
      <c r="F166" s="120"/>
    </row>
    <row r="167" spans="1:21" ht="15.75" x14ac:dyDescent="0.25">
      <c r="A167" s="121" t="s">
        <v>53</v>
      </c>
      <c r="B167" s="122">
        <f>SUM(B165:B166)</f>
        <v>33</v>
      </c>
      <c r="C167" s="137"/>
      <c r="D167" s="131"/>
      <c r="F167" s="120"/>
    </row>
    <row r="168" spans="1:21" ht="15.75" x14ac:dyDescent="0.25">
      <c r="D168" s="131"/>
      <c r="F168" s="124" t="s">
        <v>54</v>
      </c>
    </row>
    <row r="169" spans="1:21" ht="15.75" x14ac:dyDescent="0.25">
      <c r="D169" s="131"/>
      <c r="F169" s="120" t="s">
        <v>55</v>
      </c>
    </row>
    <row r="174" spans="1:21" x14ac:dyDescent="0.25">
      <c r="A174" s="94" t="s">
        <v>152</v>
      </c>
    </row>
    <row r="175" spans="1:21" x14ac:dyDescent="0.25">
      <c r="A175" s="94" t="s">
        <v>19</v>
      </c>
      <c r="B175" s="123">
        <f>B165+B124+B46+B85</f>
        <v>48</v>
      </c>
    </row>
    <row r="176" spans="1:21" x14ac:dyDescent="0.25">
      <c r="A176" s="94" t="s">
        <v>24</v>
      </c>
      <c r="B176" s="123">
        <f>B166+B125+B86+B47</f>
        <v>80</v>
      </c>
    </row>
    <row r="177" spans="2:2" x14ac:dyDescent="0.25">
      <c r="B177" s="123">
        <f>SUM(B175:B176)</f>
        <v>128</v>
      </c>
    </row>
  </sheetData>
  <mergeCells count="9">
    <mergeCell ref="A6:U6"/>
    <mergeCell ref="A7:U7"/>
    <mergeCell ref="A10:A11"/>
    <mergeCell ref="B10:B11"/>
    <mergeCell ref="D10:D11"/>
    <mergeCell ref="E10:E11"/>
    <mergeCell ref="F10:F11"/>
    <mergeCell ref="G10:R10"/>
    <mergeCell ref="S10:U10"/>
  </mergeCells>
  <pageMargins left="0.73" right="0.28999999999999998" top="0.59055118110236227" bottom="1.4173228346456694" header="0.31496062992125984" footer="0.31496062992125984"/>
  <pageSetup paperSize="5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1727-83A5-4012-A441-0ECE786EF93C}">
  <dimension ref="A1:G177"/>
  <sheetViews>
    <sheetView zoomScaleNormal="100" workbookViewId="0">
      <selection activeCell="G10" sqref="G10:G11"/>
    </sheetView>
  </sheetViews>
  <sheetFormatPr defaultRowHeight="15" x14ac:dyDescent="0.25"/>
  <cols>
    <col min="1" max="1" width="5.85546875" style="5" customWidth="1"/>
    <col min="2" max="2" width="6" style="46" customWidth="1"/>
    <col min="3" max="3" width="36" style="5" customWidth="1"/>
    <col min="4" max="4" width="4.42578125" style="42" customWidth="1"/>
    <col min="5" max="5" width="6.28515625" style="5" customWidth="1"/>
    <col min="6" max="6" width="34.140625" style="5" customWidth="1"/>
    <col min="7" max="7" width="13.85546875" style="5" customWidth="1"/>
    <col min="8" max="16384" width="9.140625" style="5"/>
  </cols>
  <sheetData>
    <row r="1" spans="1:7" ht="15.75" x14ac:dyDescent="0.25">
      <c r="A1" s="1" t="s">
        <v>0</v>
      </c>
      <c r="B1" s="2"/>
      <c r="C1" s="3"/>
      <c r="D1" s="4"/>
      <c r="E1" s="4"/>
      <c r="F1" s="4"/>
    </row>
    <row r="2" spans="1:7" ht="15.75" x14ac:dyDescent="0.25">
      <c r="A2" s="1" t="s">
        <v>1</v>
      </c>
      <c r="B2" s="2"/>
      <c r="C2" s="3"/>
      <c r="D2" s="4"/>
      <c r="E2" s="4"/>
      <c r="F2" s="4"/>
    </row>
    <row r="3" spans="1:7" ht="15.75" x14ac:dyDescent="0.25">
      <c r="A3" s="1" t="s">
        <v>2</v>
      </c>
      <c r="B3" s="2"/>
      <c r="C3" s="6"/>
      <c r="D3" s="4"/>
      <c r="E3" s="4"/>
      <c r="F3" s="4"/>
    </row>
    <row r="4" spans="1:7" ht="15.75" thickBot="1" x14ac:dyDescent="0.3">
      <c r="A4" s="7" t="s">
        <v>3</v>
      </c>
      <c r="B4" s="8"/>
      <c r="C4" s="9"/>
      <c r="D4" s="9"/>
      <c r="E4" s="9"/>
      <c r="F4" s="9"/>
      <c r="G4" s="9"/>
    </row>
    <row r="5" spans="1:7" ht="18" customHeight="1" thickTop="1" x14ac:dyDescent="0.25">
      <c r="A5" s="10"/>
      <c r="B5" s="11"/>
      <c r="C5" s="4"/>
      <c r="D5" s="4"/>
      <c r="E5" s="4"/>
      <c r="F5" s="4"/>
    </row>
    <row r="6" spans="1:7" ht="18.75" x14ac:dyDescent="0.3">
      <c r="A6" s="268" t="s">
        <v>432</v>
      </c>
      <c r="B6" s="268"/>
      <c r="C6" s="268"/>
      <c r="D6" s="268"/>
      <c r="E6" s="268"/>
      <c r="F6" s="268"/>
      <c r="G6" s="268"/>
    </row>
    <row r="7" spans="1:7" ht="18.75" x14ac:dyDescent="0.3">
      <c r="A7" s="268" t="s">
        <v>433</v>
      </c>
      <c r="B7" s="268"/>
      <c r="C7" s="268"/>
      <c r="D7" s="268"/>
      <c r="E7" s="268"/>
      <c r="F7" s="268"/>
      <c r="G7" s="268"/>
    </row>
    <row r="8" spans="1:7" ht="18.75" x14ac:dyDescent="0.3">
      <c r="A8" s="312" t="s">
        <v>428</v>
      </c>
      <c r="B8" s="312"/>
      <c r="C8" s="312"/>
      <c r="D8" s="312"/>
      <c r="E8" s="312"/>
      <c r="F8" s="312"/>
      <c r="G8" s="312"/>
    </row>
    <row r="9" spans="1:7" ht="20.25" customHeight="1" x14ac:dyDescent="0.25">
      <c r="A9" s="12" t="s">
        <v>434</v>
      </c>
      <c r="B9" s="13"/>
      <c r="C9" s="14"/>
      <c r="D9" s="15"/>
      <c r="E9" s="14"/>
      <c r="F9" s="14"/>
      <c r="G9" s="14"/>
    </row>
    <row r="10" spans="1:7" ht="15" customHeight="1" x14ac:dyDescent="0.25">
      <c r="A10" s="259" t="s">
        <v>8</v>
      </c>
      <c r="B10" s="261" t="s">
        <v>9</v>
      </c>
      <c r="C10" s="263" t="s">
        <v>10</v>
      </c>
      <c r="D10" s="263" t="s">
        <v>11</v>
      </c>
      <c r="E10" s="263" t="s">
        <v>12</v>
      </c>
      <c r="F10" s="255" t="s">
        <v>420</v>
      </c>
      <c r="G10" s="291" t="s">
        <v>430</v>
      </c>
    </row>
    <row r="11" spans="1:7" ht="15" customHeight="1" x14ac:dyDescent="0.25">
      <c r="A11" s="260"/>
      <c r="B11" s="262"/>
      <c r="C11" s="264"/>
      <c r="D11" s="264"/>
      <c r="E11" s="264"/>
      <c r="F11" s="256"/>
      <c r="G11" s="292"/>
    </row>
    <row r="12" spans="1:7" ht="20.100000000000001" customHeight="1" x14ac:dyDescent="0.25">
      <c r="A12" s="19">
        <v>1</v>
      </c>
      <c r="B12" s="20">
        <v>6774</v>
      </c>
      <c r="C12" s="21" t="s">
        <v>18</v>
      </c>
      <c r="D12" s="22" t="s">
        <v>19</v>
      </c>
      <c r="E12" s="23" t="s">
        <v>20</v>
      </c>
      <c r="F12" s="24"/>
      <c r="G12" s="24"/>
    </row>
    <row r="13" spans="1:7" ht="20.100000000000001" customHeight="1" x14ac:dyDescent="0.25">
      <c r="A13" s="19">
        <v>2</v>
      </c>
      <c r="B13" s="20">
        <v>6775</v>
      </c>
      <c r="C13" s="25" t="s">
        <v>21</v>
      </c>
      <c r="D13" s="26" t="s">
        <v>19</v>
      </c>
      <c r="E13" s="23" t="s">
        <v>20</v>
      </c>
      <c r="F13" s="24"/>
      <c r="G13" s="24"/>
    </row>
    <row r="14" spans="1:7" ht="20.100000000000001" customHeight="1" x14ac:dyDescent="0.25">
      <c r="A14" s="19">
        <v>3</v>
      </c>
      <c r="B14" s="20">
        <v>6776</v>
      </c>
      <c r="C14" s="27" t="s">
        <v>22</v>
      </c>
      <c r="D14" s="28" t="s">
        <v>19</v>
      </c>
      <c r="E14" s="23" t="s">
        <v>20</v>
      </c>
      <c r="F14" s="24"/>
      <c r="G14" s="24"/>
    </row>
    <row r="15" spans="1:7" ht="20.100000000000001" customHeight="1" x14ac:dyDescent="0.25">
      <c r="A15" s="19">
        <v>4</v>
      </c>
      <c r="B15" s="20">
        <v>6777</v>
      </c>
      <c r="C15" s="27" t="s">
        <v>23</v>
      </c>
      <c r="D15" s="26" t="s">
        <v>24</v>
      </c>
      <c r="E15" s="23" t="s">
        <v>20</v>
      </c>
      <c r="F15" s="24"/>
      <c r="G15" s="24"/>
    </row>
    <row r="16" spans="1:7" ht="20.100000000000001" customHeight="1" x14ac:dyDescent="0.25">
      <c r="A16" s="19">
        <v>5</v>
      </c>
      <c r="B16" s="20">
        <v>6778</v>
      </c>
      <c r="C16" s="21" t="s">
        <v>25</v>
      </c>
      <c r="D16" s="22" t="s">
        <v>24</v>
      </c>
      <c r="E16" s="23" t="s">
        <v>20</v>
      </c>
      <c r="F16" s="24"/>
      <c r="G16" s="24"/>
    </row>
    <row r="17" spans="1:7" ht="20.100000000000001" customHeight="1" x14ac:dyDescent="0.25">
      <c r="A17" s="29">
        <v>6</v>
      </c>
      <c r="B17" s="20">
        <v>6779</v>
      </c>
      <c r="C17" s="21" t="s">
        <v>26</v>
      </c>
      <c r="D17" s="22" t="s">
        <v>24</v>
      </c>
      <c r="E17" s="23" t="s">
        <v>20</v>
      </c>
      <c r="F17" s="24"/>
      <c r="G17" s="24"/>
    </row>
    <row r="18" spans="1:7" ht="20.100000000000001" customHeight="1" x14ac:dyDescent="0.25">
      <c r="A18" s="19">
        <v>7</v>
      </c>
      <c r="B18" s="20">
        <v>6780</v>
      </c>
      <c r="C18" s="27" t="s">
        <v>27</v>
      </c>
      <c r="D18" s="26" t="s">
        <v>24</v>
      </c>
      <c r="E18" s="23" t="s">
        <v>20</v>
      </c>
      <c r="F18" s="24"/>
      <c r="G18" s="24"/>
    </row>
    <row r="19" spans="1:7" ht="20.100000000000001" customHeight="1" x14ac:dyDescent="0.25">
      <c r="A19" s="19">
        <v>8</v>
      </c>
      <c r="B19" s="20">
        <v>6781</v>
      </c>
      <c r="C19" s="27" t="s">
        <v>416</v>
      </c>
      <c r="D19" s="26" t="s">
        <v>24</v>
      </c>
      <c r="E19" s="23" t="s">
        <v>20</v>
      </c>
      <c r="F19" s="24"/>
      <c r="G19" s="24"/>
    </row>
    <row r="20" spans="1:7" ht="20.100000000000001" customHeight="1" x14ac:dyDescent="0.25">
      <c r="A20" s="19">
        <v>9</v>
      </c>
      <c r="B20" s="20">
        <v>6782</v>
      </c>
      <c r="C20" s="21" t="s">
        <v>28</v>
      </c>
      <c r="D20" s="22" t="s">
        <v>19</v>
      </c>
      <c r="E20" s="23" t="s">
        <v>20</v>
      </c>
      <c r="F20" s="24"/>
      <c r="G20" s="24"/>
    </row>
    <row r="21" spans="1:7" ht="20.100000000000001" customHeight="1" x14ac:dyDescent="0.25">
      <c r="A21" s="19">
        <v>10</v>
      </c>
      <c r="B21" s="20">
        <v>6783</v>
      </c>
      <c r="C21" s="21" t="s">
        <v>29</v>
      </c>
      <c r="D21" s="22" t="s">
        <v>24</v>
      </c>
      <c r="E21" s="23" t="s">
        <v>20</v>
      </c>
      <c r="F21" s="24"/>
      <c r="G21" s="24"/>
    </row>
    <row r="22" spans="1:7" ht="20.100000000000001" customHeight="1" x14ac:dyDescent="0.25">
      <c r="A22" s="19">
        <v>11</v>
      </c>
      <c r="B22" s="20">
        <v>6784</v>
      </c>
      <c r="C22" s="27" t="s">
        <v>30</v>
      </c>
      <c r="D22" s="26" t="s">
        <v>24</v>
      </c>
      <c r="E22" s="23" t="s">
        <v>20</v>
      </c>
      <c r="F22" s="24"/>
      <c r="G22" s="24"/>
    </row>
    <row r="23" spans="1:7" ht="20.100000000000001" customHeight="1" x14ac:dyDescent="0.25">
      <c r="A23" s="19">
        <v>12</v>
      </c>
      <c r="B23" s="20">
        <v>6785</v>
      </c>
      <c r="C23" s="27" t="s">
        <v>31</v>
      </c>
      <c r="D23" s="26" t="s">
        <v>24</v>
      </c>
      <c r="E23" s="23" t="s">
        <v>20</v>
      </c>
      <c r="F23" s="24"/>
      <c r="G23" s="24"/>
    </row>
    <row r="24" spans="1:7" ht="20.100000000000001" customHeight="1" x14ac:dyDescent="0.25">
      <c r="A24" s="19">
        <v>13</v>
      </c>
      <c r="B24" s="20">
        <v>6786</v>
      </c>
      <c r="C24" s="27" t="s">
        <v>32</v>
      </c>
      <c r="D24" s="26" t="s">
        <v>19</v>
      </c>
      <c r="E24" s="23" t="s">
        <v>20</v>
      </c>
      <c r="F24" s="24"/>
      <c r="G24" s="24"/>
    </row>
    <row r="25" spans="1:7" ht="20.100000000000001" customHeight="1" x14ac:dyDescent="0.25">
      <c r="A25" s="19">
        <v>14</v>
      </c>
      <c r="B25" s="20">
        <v>6787</v>
      </c>
      <c r="C25" s="21" t="s">
        <v>33</v>
      </c>
      <c r="D25" s="22" t="s">
        <v>19</v>
      </c>
      <c r="E25" s="23" t="s">
        <v>20</v>
      </c>
      <c r="F25" s="24"/>
      <c r="G25" s="24"/>
    </row>
    <row r="26" spans="1:7" ht="20.100000000000001" customHeight="1" x14ac:dyDescent="0.25">
      <c r="A26" s="19">
        <v>15</v>
      </c>
      <c r="B26" s="20">
        <v>6788</v>
      </c>
      <c r="C26" s="30" t="s">
        <v>34</v>
      </c>
      <c r="D26" s="31" t="s">
        <v>19</v>
      </c>
      <c r="E26" s="23" t="s">
        <v>20</v>
      </c>
      <c r="F26" s="24"/>
      <c r="G26" s="24"/>
    </row>
    <row r="27" spans="1:7" ht="20.100000000000001" customHeight="1" x14ac:dyDescent="0.25">
      <c r="A27" s="19">
        <v>16</v>
      </c>
      <c r="B27" s="20">
        <v>6789</v>
      </c>
      <c r="C27" s="21" t="s">
        <v>35</v>
      </c>
      <c r="D27" s="32" t="s">
        <v>19</v>
      </c>
      <c r="E27" s="23" t="s">
        <v>20</v>
      </c>
      <c r="F27" s="24"/>
      <c r="G27" s="24"/>
    </row>
    <row r="28" spans="1:7" ht="20.100000000000001" customHeight="1" x14ac:dyDescent="0.25">
      <c r="A28" s="19">
        <v>17</v>
      </c>
      <c r="B28" s="20">
        <v>6790</v>
      </c>
      <c r="C28" s="21" t="s">
        <v>36</v>
      </c>
      <c r="D28" s="32" t="s">
        <v>19</v>
      </c>
      <c r="E28" s="23" t="s">
        <v>20</v>
      </c>
      <c r="F28" s="24"/>
      <c r="G28" s="24"/>
    </row>
    <row r="29" spans="1:7" ht="20.100000000000001" customHeight="1" x14ac:dyDescent="0.25">
      <c r="A29" s="19">
        <v>18</v>
      </c>
      <c r="B29" s="20">
        <v>6791</v>
      </c>
      <c r="C29" s="21" t="s">
        <v>37</v>
      </c>
      <c r="D29" s="32" t="s">
        <v>19</v>
      </c>
      <c r="E29" s="23" t="s">
        <v>20</v>
      </c>
      <c r="F29" s="24"/>
      <c r="G29" s="24"/>
    </row>
    <row r="30" spans="1:7" ht="20.100000000000001" customHeight="1" x14ac:dyDescent="0.25">
      <c r="A30" s="19">
        <v>19</v>
      </c>
      <c r="B30" s="20">
        <v>6792</v>
      </c>
      <c r="C30" s="27" t="s">
        <v>38</v>
      </c>
      <c r="D30" s="26" t="s">
        <v>24</v>
      </c>
      <c r="E30" s="23" t="s">
        <v>20</v>
      </c>
      <c r="F30" s="24"/>
      <c r="G30" s="24"/>
    </row>
    <row r="31" spans="1:7" ht="20.100000000000001" customHeight="1" x14ac:dyDescent="0.25">
      <c r="A31" s="19">
        <v>20</v>
      </c>
      <c r="B31" s="20">
        <v>6793</v>
      </c>
      <c r="C31" s="21" t="s">
        <v>39</v>
      </c>
      <c r="D31" s="22" t="s">
        <v>19</v>
      </c>
      <c r="E31" s="23" t="s">
        <v>20</v>
      </c>
      <c r="F31" s="24"/>
      <c r="G31" s="24"/>
    </row>
    <row r="32" spans="1:7" ht="20.100000000000001" customHeight="1" x14ac:dyDescent="0.25">
      <c r="A32" s="19">
        <v>21</v>
      </c>
      <c r="B32" s="20">
        <v>6794</v>
      </c>
      <c r="C32" s="27" t="s">
        <v>40</v>
      </c>
      <c r="D32" s="26" t="s">
        <v>19</v>
      </c>
      <c r="E32" s="23" t="s">
        <v>20</v>
      </c>
      <c r="F32" s="24"/>
      <c r="G32" s="24"/>
    </row>
    <row r="33" spans="1:7" ht="20.100000000000001" customHeight="1" x14ac:dyDescent="0.25">
      <c r="A33" s="29">
        <v>22</v>
      </c>
      <c r="B33" s="20">
        <v>6900</v>
      </c>
      <c r="C33" s="25" t="s">
        <v>413</v>
      </c>
      <c r="D33" s="26" t="s">
        <v>19</v>
      </c>
      <c r="E33" s="83" t="s">
        <v>20</v>
      </c>
      <c r="F33" s="24"/>
      <c r="G33" s="24"/>
    </row>
    <row r="34" spans="1:7" ht="20.100000000000001" customHeight="1" x14ac:dyDescent="0.25">
      <c r="A34" s="19">
        <v>23</v>
      </c>
      <c r="B34" s="20">
        <v>6795</v>
      </c>
      <c r="C34" s="21" t="s">
        <v>41</v>
      </c>
      <c r="D34" s="22" t="s">
        <v>19</v>
      </c>
      <c r="E34" s="23" t="s">
        <v>20</v>
      </c>
      <c r="F34" s="24"/>
      <c r="G34" s="24"/>
    </row>
    <row r="35" spans="1:7" ht="20.100000000000001" customHeight="1" x14ac:dyDescent="0.25">
      <c r="A35" s="19">
        <v>24</v>
      </c>
      <c r="B35" s="20">
        <v>6796</v>
      </c>
      <c r="C35" s="27" t="s">
        <v>42</v>
      </c>
      <c r="D35" s="26" t="s">
        <v>24</v>
      </c>
      <c r="E35" s="23" t="s">
        <v>20</v>
      </c>
      <c r="F35" s="24"/>
      <c r="G35" s="24"/>
    </row>
    <row r="36" spans="1:7" ht="20.100000000000001" customHeight="1" x14ac:dyDescent="0.25">
      <c r="A36" s="19">
        <v>25</v>
      </c>
      <c r="B36" s="20">
        <v>6797</v>
      </c>
      <c r="C36" s="21" t="s">
        <v>43</v>
      </c>
      <c r="D36" s="22" t="s">
        <v>24</v>
      </c>
      <c r="E36" s="23" t="s">
        <v>20</v>
      </c>
      <c r="F36" s="24"/>
      <c r="G36" s="24"/>
    </row>
    <row r="37" spans="1:7" ht="20.100000000000001" customHeight="1" x14ac:dyDescent="0.25">
      <c r="A37" s="19">
        <v>26</v>
      </c>
      <c r="B37" s="20">
        <v>6798</v>
      </c>
      <c r="C37" s="27" t="s">
        <v>44</v>
      </c>
      <c r="D37" s="26" t="s">
        <v>24</v>
      </c>
      <c r="E37" s="23" t="s">
        <v>20</v>
      </c>
      <c r="F37" s="24"/>
      <c r="G37" s="24"/>
    </row>
    <row r="38" spans="1:7" ht="20.100000000000001" customHeight="1" x14ac:dyDescent="0.25">
      <c r="A38" s="19">
        <v>27</v>
      </c>
      <c r="B38" s="20">
        <v>6799</v>
      </c>
      <c r="C38" s="27" t="s">
        <v>45</v>
      </c>
      <c r="D38" s="28" t="s">
        <v>24</v>
      </c>
      <c r="E38" s="23" t="s">
        <v>20</v>
      </c>
      <c r="F38" s="24"/>
      <c r="G38" s="24"/>
    </row>
    <row r="39" spans="1:7" ht="20.100000000000001" customHeight="1" x14ac:dyDescent="0.25">
      <c r="A39" s="19">
        <v>28</v>
      </c>
      <c r="B39" s="20">
        <v>6800</v>
      </c>
      <c r="C39" s="27" t="s">
        <v>46</v>
      </c>
      <c r="D39" s="28" t="s">
        <v>19</v>
      </c>
      <c r="E39" s="23" t="s">
        <v>20</v>
      </c>
      <c r="F39" s="24"/>
      <c r="G39" s="24"/>
    </row>
    <row r="40" spans="1:7" ht="20.100000000000001" customHeight="1" x14ac:dyDescent="0.25">
      <c r="A40" s="19">
        <v>29</v>
      </c>
      <c r="B40" s="20">
        <v>6801</v>
      </c>
      <c r="C40" s="27" t="s">
        <v>47</v>
      </c>
      <c r="D40" s="26" t="s">
        <v>24</v>
      </c>
      <c r="E40" s="23" t="s">
        <v>20</v>
      </c>
      <c r="F40" s="24"/>
      <c r="G40" s="24"/>
    </row>
    <row r="41" spans="1:7" ht="20.100000000000001" customHeight="1" x14ac:dyDescent="0.25">
      <c r="A41" s="19">
        <v>30</v>
      </c>
      <c r="B41" s="20">
        <v>6802</v>
      </c>
      <c r="C41" s="21" t="s">
        <v>48</v>
      </c>
      <c r="D41" s="22" t="s">
        <v>24</v>
      </c>
      <c r="E41" s="23" t="s">
        <v>20</v>
      </c>
      <c r="F41" s="24"/>
      <c r="G41" s="24"/>
    </row>
    <row r="42" spans="1:7" ht="20.100000000000001" customHeight="1" x14ac:dyDescent="0.25">
      <c r="A42" s="19">
        <v>31</v>
      </c>
      <c r="B42" s="20">
        <v>6803</v>
      </c>
      <c r="C42" s="21" t="s">
        <v>49</v>
      </c>
      <c r="D42" s="22" t="s">
        <v>19</v>
      </c>
      <c r="E42" s="23" t="s">
        <v>20</v>
      </c>
      <c r="F42" s="24"/>
      <c r="G42" s="24"/>
    </row>
    <row r="43" spans="1:7" ht="11.25" customHeight="1" x14ac:dyDescent="0.25">
      <c r="A43" s="34"/>
      <c r="B43" s="35"/>
      <c r="C43" s="36"/>
      <c r="D43" s="37"/>
      <c r="E43" s="38"/>
      <c r="F43" s="40"/>
      <c r="G43" s="40"/>
    </row>
    <row r="44" spans="1:7" x14ac:dyDescent="0.25">
      <c r="A44" s="39" t="s">
        <v>50</v>
      </c>
      <c r="B44" s="35"/>
      <c r="C44" s="41"/>
      <c r="E44" s="43" t="s">
        <v>51</v>
      </c>
    </row>
    <row r="45" spans="1:7" x14ac:dyDescent="0.25">
      <c r="A45" s="44" t="s">
        <v>19</v>
      </c>
      <c r="B45" s="45">
        <f>COUNTIF($D$12:$D$42,A45)</f>
        <v>16</v>
      </c>
      <c r="C45" s="41"/>
      <c r="E45" s="43" t="s">
        <v>426</v>
      </c>
    </row>
    <row r="46" spans="1:7" ht="19.5" customHeight="1" x14ac:dyDescent="0.25">
      <c r="A46" s="44" t="s">
        <v>24</v>
      </c>
      <c r="B46" s="45">
        <f>COUNTIF($D$12:$D$42,A46)</f>
        <v>15</v>
      </c>
      <c r="C46" s="41"/>
      <c r="E46" s="43"/>
    </row>
    <row r="47" spans="1:7" ht="19.5" customHeight="1" x14ac:dyDescent="0.25">
      <c r="A47" s="44" t="s">
        <v>53</v>
      </c>
      <c r="B47" s="45">
        <f>SUM(B45:B46)</f>
        <v>31</v>
      </c>
      <c r="C47" s="41"/>
      <c r="E47" s="43"/>
    </row>
    <row r="48" spans="1:7" ht="19.5" customHeight="1" x14ac:dyDescent="0.25">
      <c r="C48" s="41"/>
      <c r="E48" s="47" t="s">
        <v>54</v>
      </c>
    </row>
    <row r="49" spans="1:7" x14ac:dyDescent="0.25">
      <c r="C49" s="41"/>
      <c r="E49" s="43" t="s">
        <v>55</v>
      </c>
    </row>
    <row r="50" spans="1:7" ht="12.75" customHeight="1" x14ac:dyDescent="0.25">
      <c r="C50" s="41"/>
      <c r="E50" s="43"/>
    </row>
    <row r="51" spans="1:7" ht="12.75" customHeight="1" x14ac:dyDescent="0.25">
      <c r="C51" s="41"/>
      <c r="E51" s="43"/>
    </row>
    <row r="52" spans="1:7" ht="20.100000000000001" customHeight="1" x14ac:dyDescent="0.25">
      <c r="A52" s="48">
        <v>1</v>
      </c>
      <c r="B52" s="20">
        <v>6804</v>
      </c>
      <c r="C52" s="21" t="s">
        <v>56</v>
      </c>
      <c r="D52" s="32" t="s">
        <v>24</v>
      </c>
      <c r="E52" s="23" t="s">
        <v>57</v>
      </c>
      <c r="F52" s="24"/>
      <c r="G52" s="24"/>
    </row>
    <row r="53" spans="1:7" ht="20.100000000000001" customHeight="1" x14ac:dyDescent="0.25">
      <c r="A53" s="48">
        <v>2</v>
      </c>
      <c r="B53" s="20">
        <v>6805</v>
      </c>
      <c r="C53" s="21" t="s">
        <v>58</v>
      </c>
      <c r="D53" s="22" t="s">
        <v>19</v>
      </c>
      <c r="E53" s="23" t="s">
        <v>57</v>
      </c>
      <c r="F53" s="24"/>
      <c r="G53" s="24"/>
    </row>
    <row r="54" spans="1:7" ht="20.100000000000001" customHeight="1" x14ac:dyDescent="0.25">
      <c r="A54" s="48">
        <v>3</v>
      </c>
      <c r="B54" s="20">
        <v>6806</v>
      </c>
      <c r="C54" s="21" t="s">
        <v>59</v>
      </c>
      <c r="D54" s="22" t="s">
        <v>19</v>
      </c>
      <c r="E54" s="23" t="s">
        <v>57</v>
      </c>
      <c r="F54" s="24"/>
      <c r="G54" s="24"/>
    </row>
    <row r="55" spans="1:7" ht="20.100000000000001" customHeight="1" x14ac:dyDescent="0.25">
      <c r="A55" s="48">
        <v>4</v>
      </c>
      <c r="B55" s="20">
        <v>6807</v>
      </c>
      <c r="C55" s="21" t="s">
        <v>60</v>
      </c>
      <c r="D55" s="22" t="s">
        <v>24</v>
      </c>
      <c r="E55" s="23" t="s">
        <v>57</v>
      </c>
      <c r="F55" s="24"/>
      <c r="G55" s="24"/>
    </row>
    <row r="56" spans="1:7" ht="20.100000000000001" customHeight="1" x14ac:dyDescent="0.25">
      <c r="A56" s="48">
        <v>5</v>
      </c>
      <c r="B56" s="20">
        <v>6808</v>
      </c>
      <c r="C56" s="21" t="s">
        <v>61</v>
      </c>
      <c r="D56" s="22" t="s">
        <v>19</v>
      </c>
      <c r="E56" s="23" t="s">
        <v>57</v>
      </c>
      <c r="F56" s="24"/>
      <c r="G56" s="24"/>
    </row>
    <row r="57" spans="1:7" ht="20.100000000000001" customHeight="1" x14ac:dyDescent="0.25">
      <c r="A57" s="48">
        <v>6</v>
      </c>
      <c r="B57" s="20">
        <v>6809</v>
      </c>
      <c r="C57" s="21" t="s">
        <v>62</v>
      </c>
      <c r="D57" s="22" t="s">
        <v>24</v>
      </c>
      <c r="E57" s="23" t="s">
        <v>57</v>
      </c>
      <c r="F57" s="24"/>
      <c r="G57" s="24"/>
    </row>
    <row r="58" spans="1:7" ht="20.100000000000001" customHeight="1" x14ac:dyDescent="0.25">
      <c r="A58" s="48">
        <v>7</v>
      </c>
      <c r="B58" s="20">
        <v>6810</v>
      </c>
      <c r="C58" s="21" t="s">
        <v>63</v>
      </c>
      <c r="D58" s="32" t="s">
        <v>19</v>
      </c>
      <c r="E58" s="23" t="s">
        <v>57</v>
      </c>
      <c r="F58" s="24"/>
      <c r="G58" s="24"/>
    </row>
    <row r="59" spans="1:7" ht="20.100000000000001" customHeight="1" x14ac:dyDescent="0.25">
      <c r="A59" s="48">
        <v>8</v>
      </c>
      <c r="B59" s="20">
        <v>6811</v>
      </c>
      <c r="C59" s="49" t="s">
        <v>64</v>
      </c>
      <c r="D59" s="50" t="s">
        <v>24</v>
      </c>
      <c r="E59" s="23" t="s">
        <v>57</v>
      </c>
      <c r="F59" s="24"/>
      <c r="G59" s="24"/>
    </row>
    <row r="60" spans="1:7" ht="20.100000000000001" customHeight="1" x14ac:dyDescent="0.25">
      <c r="A60" s="48">
        <v>9</v>
      </c>
      <c r="B60" s="20">
        <v>6812</v>
      </c>
      <c r="C60" s="49" t="s">
        <v>65</v>
      </c>
      <c r="D60" s="50" t="s">
        <v>24</v>
      </c>
      <c r="E60" s="23" t="s">
        <v>57</v>
      </c>
      <c r="F60" s="24"/>
      <c r="G60" s="24"/>
    </row>
    <row r="61" spans="1:7" ht="20.100000000000001" customHeight="1" x14ac:dyDescent="0.25">
      <c r="A61" s="48">
        <v>10</v>
      </c>
      <c r="B61" s="20">
        <v>6813</v>
      </c>
      <c r="C61" s="49" t="s">
        <v>66</v>
      </c>
      <c r="D61" s="50" t="s">
        <v>24</v>
      </c>
      <c r="E61" s="23" t="s">
        <v>57</v>
      </c>
      <c r="F61" s="24"/>
      <c r="G61" s="24"/>
    </row>
    <row r="62" spans="1:7" ht="20.100000000000001" customHeight="1" x14ac:dyDescent="0.25">
      <c r="A62" s="48">
        <v>11</v>
      </c>
      <c r="B62" s="20">
        <v>6814</v>
      </c>
      <c r="C62" s="49" t="s">
        <v>67</v>
      </c>
      <c r="D62" s="50" t="s">
        <v>19</v>
      </c>
      <c r="E62" s="23" t="s">
        <v>57</v>
      </c>
      <c r="F62" s="24"/>
      <c r="G62" s="24"/>
    </row>
    <row r="63" spans="1:7" ht="20.100000000000001" customHeight="1" x14ac:dyDescent="0.25">
      <c r="A63" s="48">
        <v>12</v>
      </c>
      <c r="B63" s="20">
        <v>6815</v>
      </c>
      <c r="C63" s="21" t="s">
        <v>68</v>
      </c>
      <c r="D63" s="32" t="s">
        <v>19</v>
      </c>
      <c r="E63" s="23" t="s">
        <v>57</v>
      </c>
      <c r="F63" s="24"/>
      <c r="G63" s="24"/>
    </row>
    <row r="64" spans="1:7" ht="20.100000000000001" customHeight="1" x14ac:dyDescent="0.25">
      <c r="A64" s="48">
        <v>13</v>
      </c>
      <c r="B64" s="20">
        <v>6816</v>
      </c>
      <c r="C64" s="49" t="s">
        <v>69</v>
      </c>
      <c r="D64" s="50" t="s">
        <v>24</v>
      </c>
      <c r="E64" s="23" t="s">
        <v>57</v>
      </c>
      <c r="F64" s="24"/>
      <c r="G64" s="24"/>
    </row>
    <row r="65" spans="1:7" ht="20.100000000000001" customHeight="1" x14ac:dyDescent="0.25">
      <c r="A65" s="48">
        <v>14</v>
      </c>
      <c r="B65" s="20">
        <v>6817</v>
      </c>
      <c r="C65" s="49" t="s">
        <v>70</v>
      </c>
      <c r="D65" s="50" t="s">
        <v>24</v>
      </c>
      <c r="E65" s="23" t="s">
        <v>57</v>
      </c>
      <c r="F65" s="24"/>
      <c r="G65" s="24"/>
    </row>
    <row r="66" spans="1:7" ht="20.100000000000001" customHeight="1" x14ac:dyDescent="0.25">
      <c r="A66" s="48">
        <v>15</v>
      </c>
      <c r="B66" s="20">
        <v>6818</v>
      </c>
      <c r="C66" s="51" t="s">
        <v>71</v>
      </c>
      <c r="D66" s="52" t="s">
        <v>19</v>
      </c>
      <c r="E66" s="23" t="s">
        <v>57</v>
      </c>
      <c r="F66" s="24"/>
      <c r="G66" s="24"/>
    </row>
    <row r="67" spans="1:7" ht="20.100000000000001" customHeight="1" x14ac:dyDescent="0.25">
      <c r="A67" s="48">
        <v>16</v>
      </c>
      <c r="B67" s="20">
        <v>6819</v>
      </c>
      <c r="C67" s="21" t="s">
        <v>72</v>
      </c>
      <c r="D67" s="32" t="s">
        <v>19</v>
      </c>
      <c r="E67" s="23" t="s">
        <v>57</v>
      </c>
      <c r="F67" s="24"/>
      <c r="G67" s="24"/>
    </row>
    <row r="68" spans="1:7" ht="20.100000000000001" customHeight="1" x14ac:dyDescent="0.25">
      <c r="A68" s="48">
        <v>17</v>
      </c>
      <c r="B68" s="20">
        <v>6820</v>
      </c>
      <c r="C68" s="21" t="s">
        <v>73</v>
      </c>
      <c r="D68" s="32" t="s">
        <v>19</v>
      </c>
      <c r="E68" s="23" t="s">
        <v>57</v>
      </c>
      <c r="F68" s="24"/>
      <c r="G68" s="24"/>
    </row>
    <row r="69" spans="1:7" ht="20.100000000000001" customHeight="1" x14ac:dyDescent="0.25">
      <c r="A69" s="48">
        <v>18</v>
      </c>
      <c r="B69" s="20">
        <v>6821</v>
      </c>
      <c r="C69" s="49" t="s">
        <v>74</v>
      </c>
      <c r="D69" s="50" t="s">
        <v>19</v>
      </c>
      <c r="E69" s="23" t="s">
        <v>57</v>
      </c>
      <c r="F69" s="24"/>
      <c r="G69" s="24"/>
    </row>
    <row r="70" spans="1:7" ht="20.100000000000001" customHeight="1" x14ac:dyDescent="0.25">
      <c r="A70" s="48">
        <v>19</v>
      </c>
      <c r="B70" s="20">
        <v>6822</v>
      </c>
      <c r="C70" s="49" t="s">
        <v>75</v>
      </c>
      <c r="D70" s="50" t="s">
        <v>19</v>
      </c>
      <c r="E70" s="23" t="s">
        <v>57</v>
      </c>
      <c r="F70" s="24"/>
      <c r="G70" s="24"/>
    </row>
    <row r="71" spans="1:7" ht="20.100000000000001" customHeight="1" x14ac:dyDescent="0.25">
      <c r="A71" s="48">
        <v>20</v>
      </c>
      <c r="B71" s="20">
        <v>6823</v>
      </c>
      <c r="C71" s="21" t="s">
        <v>76</v>
      </c>
      <c r="D71" s="32" t="s">
        <v>24</v>
      </c>
      <c r="E71" s="23" t="s">
        <v>57</v>
      </c>
      <c r="F71" s="24"/>
      <c r="G71" s="24"/>
    </row>
    <row r="72" spans="1:7" ht="20.100000000000001" customHeight="1" x14ac:dyDescent="0.25">
      <c r="A72" s="48">
        <v>21</v>
      </c>
      <c r="B72" s="20">
        <v>6824</v>
      </c>
      <c r="C72" s="53" t="s">
        <v>77</v>
      </c>
      <c r="D72" s="50" t="s">
        <v>24</v>
      </c>
      <c r="E72" s="23" t="s">
        <v>57</v>
      </c>
      <c r="F72" s="24"/>
      <c r="G72" s="24"/>
    </row>
    <row r="73" spans="1:7" ht="20.100000000000001" customHeight="1" x14ac:dyDescent="0.25">
      <c r="A73" s="48">
        <v>22</v>
      </c>
      <c r="B73" s="20">
        <v>6825</v>
      </c>
      <c r="C73" s="21" t="s">
        <v>78</v>
      </c>
      <c r="D73" s="32" t="s">
        <v>24</v>
      </c>
      <c r="E73" s="23" t="s">
        <v>57</v>
      </c>
      <c r="F73" s="24"/>
      <c r="G73" s="24"/>
    </row>
    <row r="74" spans="1:7" ht="20.100000000000001" customHeight="1" x14ac:dyDescent="0.25">
      <c r="A74" s="48">
        <v>23</v>
      </c>
      <c r="B74" s="20">
        <v>6826</v>
      </c>
      <c r="C74" s="21" t="s">
        <v>79</v>
      </c>
      <c r="D74" s="32" t="s">
        <v>19</v>
      </c>
      <c r="E74" s="23" t="s">
        <v>57</v>
      </c>
      <c r="F74" s="24"/>
      <c r="G74" s="24"/>
    </row>
    <row r="75" spans="1:7" ht="20.100000000000001" customHeight="1" x14ac:dyDescent="0.25">
      <c r="A75" s="48">
        <v>24</v>
      </c>
      <c r="B75" s="20">
        <v>6827</v>
      </c>
      <c r="C75" s="49" t="s">
        <v>80</v>
      </c>
      <c r="D75" s="50" t="s">
        <v>24</v>
      </c>
      <c r="E75" s="23" t="s">
        <v>57</v>
      </c>
      <c r="F75" s="24"/>
      <c r="G75" s="24"/>
    </row>
    <row r="76" spans="1:7" ht="20.100000000000001" customHeight="1" x14ac:dyDescent="0.25">
      <c r="A76" s="48">
        <v>25</v>
      </c>
      <c r="B76" s="20">
        <v>6828</v>
      </c>
      <c r="C76" s="49" t="s">
        <v>81</v>
      </c>
      <c r="D76" s="50" t="s">
        <v>19</v>
      </c>
      <c r="E76" s="23" t="s">
        <v>57</v>
      </c>
      <c r="F76" s="24"/>
      <c r="G76" s="24"/>
    </row>
    <row r="77" spans="1:7" ht="20.100000000000001" customHeight="1" x14ac:dyDescent="0.25">
      <c r="A77" s="48">
        <v>26</v>
      </c>
      <c r="B77" s="20">
        <v>6829</v>
      </c>
      <c r="C77" s="21" t="s">
        <v>82</v>
      </c>
      <c r="D77" s="32" t="s">
        <v>24</v>
      </c>
      <c r="E77" s="23" t="s">
        <v>57</v>
      </c>
      <c r="F77" s="24"/>
      <c r="G77" s="24"/>
    </row>
    <row r="78" spans="1:7" ht="20.100000000000001" customHeight="1" x14ac:dyDescent="0.25">
      <c r="A78" s="48">
        <v>27</v>
      </c>
      <c r="B78" s="20">
        <v>6830</v>
      </c>
      <c r="C78" s="49" t="s">
        <v>83</v>
      </c>
      <c r="D78" s="50" t="s">
        <v>24</v>
      </c>
      <c r="E78" s="23" t="s">
        <v>57</v>
      </c>
      <c r="F78" s="24"/>
      <c r="G78" s="24"/>
    </row>
    <row r="79" spans="1:7" ht="20.100000000000001" customHeight="1" x14ac:dyDescent="0.25">
      <c r="A79" s="48">
        <v>28</v>
      </c>
      <c r="B79" s="20">
        <v>6831</v>
      </c>
      <c r="C79" s="54" t="s">
        <v>84</v>
      </c>
      <c r="D79" s="55" t="s">
        <v>24</v>
      </c>
      <c r="E79" s="23" t="s">
        <v>57</v>
      </c>
      <c r="F79" s="24"/>
      <c r="G79" s="24"/>
    </row>
    <row r="80" spans="1:7" ht="20.100000000000001" customHeight="1" x14ac:dyDescent="0.25">
      <c r="A80" s="48">
        <v>29</v>
      </c>
      <c r="B80" s="20">
        <v>6832</v>
      </c>
      <c r="C80" s="56" t="s">
        <v>85</v>
      </c>
      <c r="D80" s="57" t="s">
        <v>19</v>
      </c>
      <c r="E80" s="23" t="s">
        <v>57</v>
      </c>
      <c r="F80" s="24"/>
      <c r="G80" s="24"/>
    </row>
    <row r="81" spans="1:7" ht="20.100000000000001" customHeight="1" x14ac:dyDescent="0.25">
      <c r="A81" s="48">
        <v>30</v>
      </c>
      <c r="B81" s="20">
        <v>6833</v>
      </c>
      <c r="C81" s="51" t="s">
        <v>86</v>
      </c>
      <c r="D81" s="52" t="s">
        <v>24</v>
      </c>
      <c r="E81" s="23" t="s">
        <v>57</v>
      </c>
      <c r="F81" s="24"/>
      <c r="G81" s="24"/>
    </row>
    <row r="82" spans="1:7" ht="20.100000000000001" customHeight="1" x14ac:dyDescent="0.25">
      <c r="A82" s="48">
        <v>31</v>
      </c>
      <c r="B82" s="20">
        <v>6834</v>
      </c>
      <c r="C82" s="58" t="s">
        <v>87</v>
      </c>
      <c r="D82" s="59" t="s">
        <v>24</v>
      </c>
      <c r="E82" s="23" t="s">
        <v>57</v>
      </c>
      <c r="F82" s="24"/>
      <c r="G82" s="24"/>
    </row>
    <row r="83" spans="1:7" ht="20.100000000000001" customHeight="1" x14ac:dyDescent="0.25">
      <c r="A83" s="48">
        <v>32</v>
      </c>
      <c r="B83" s="20">
        <v>6835</v>
      </c>
      <c r="C83" s="51" t="s">
        <v>88</v>
      </c>
      <c r="D83" s="52" t="s">
        <v>24</v>
      </c>
      <c r="E83" s="23" t="s">
        <v>57</v>
      </c>
      <c r="F83" s="24"/>
      <c r="G83" s="24"/>
    </row>
    <row r="84" spans="1:7" ht="12.75" customHeight="1" x14ac:dyDescent="0.25">
      <c r="A84" s="42"/>
      <c r="B84" s="60"/>
      <c r="C84" s="36"/>
      <c r="E84" s="39"/>
      <c r="F84" s="61"/>
      <c r="G84" s="61"/>
    </row>
    <row r="85" spans="1:7" x14ac:dyDescent="0.25">
      <c r="A85" s="39" t="s">
        <v>50</v>
      </c>
      <c r="B85" s="35"/>
      <c r="C85" s="41"/>
      <c r="E85" s="43" t="s">
        <v>51</v>
      </c>
      <c r="F85" s="61"/>
      <c r="G85" s="61"/>
    </row>
    <row r="86" spans="1:7" x14ac:dyDescent="0.25">
      <c r="A86" s="44" t="s">
        <v>19</v>
      </c>
      <c r="B86" s="45">
        <f>COUNTIF($D$52:$D$83,A86)</f>
        <v>14</v>
      </c>
      <c r="C86" s="41"/>
      <c r="E86" s="43" t="s">
        <v>426</v>
      </c>
      <c r="F86" s="61"/>
      <c r="G86" s="61"/>
    </row>
    <row r="87" spans="1:7" x14ac:dyDescent="0.25">
      <c r="A87" s="44" t="s">
        <v>24</v>
      </c>
      <c r="B87" s="45">
        <f>COUNTIF($D$52:$D$83,A87)</f>
        <v>18</v>
      </c>
      <c r="C87" s="41"/>
      <c r="E87" s="43"/>
      <c r="F87" s="61"/>
      <c r="G87" s="61"/>
    </row>
    <row r="88" spans="1:7" x14ac:dyDescent="0.25">
      <c r="A88" s="44" t="s">
        <v>53</v>
      </c>
      <c r="B88" s="45">
        <f>SUM(B86:B87)</f>
        <v>32</v>
      </c>
      <c r="C88" s="41"/>
      <c r="E88" s="43"/>
      <c r="F88" s="61"/>
      <c r="G88" s="61"/>
    </row>
    <row r="89" spans="1:7" ht="18.75" customHeight="1" x14ac:dyDescent="0.25">
      <c r="C89" s="41"/>
      <c r="E89" s="47" t="s">
        <v>54</v>
      </c>
      <c r="F89" s="61"/>
      <c r="G89" s="61"/>
    </row>
    <row r="90" spans="1:7" x14ac:dyDescent="0.25">
      <c r="C90" s="41"/>
      <c r="E90" s="43" t="s">
        <v>55</v>
      </c>
      <c r="F90" s="61"/>
      <c r="G90" s="61"/>
    </row>
    <row r="91" spans="1:7" x14ac:dyDescent="0.25">
      <c r="C91" s="41"/>
      <c r="E91" s="43"/>
      <c r="F91" s="61"/>
      <c r="G91" s="61"/>
    </row>
    <row r="92" spans="1:7" ht="20.100000000000001" customHeight="1" x14ac:dyDescent="0.25">
      <c r="A92" s="48">
        <v>1</v>
      </c>
      <c r="B92" s="20">
        <v>6836</v>
      </c>
      <c r="C92" s="25" t="s">
        <v>89</v>
      </c>
      <c r="D92" s="50" t="s">
        <v>24</v>
      </c>
      <c r="E92" s="23" t="s">
        <v>90</v>
      </c>
      <c r="F92" s="24"/>
      <c r="G92" s="24"/>
    </row>
    <row r="93" spans="1:7" ht="20.100000000000001" customHeight="1" x14ac:dyDescent="0.25">
      <c r="A93" s="48">
        <v>2</v>
      </c>
      <c r="B93" s="20">
        <v>6837</v>
      </c>
      <c r="C93" s="51" t="s">
        <v>91</v>
      </c>
      <c r="D93" s="52" t="s">
        <v>19</v>
      </c>
      <c r="E93" s="23" t="s">
        <v>90</v>
      </c>
      <c r="F93" s="24"/>
      <c r="G93" s="24"/>
    </row>
    <row r="94" spans="1:7" ht="20.100000000000001" customHeight="1" x14ac:dyDescent="0.25">
      <c r="A94" s="48">
        <v>3</v>
      </c>
      <c r="B94" s="20">
        <v>6838</v>
      </c>
      <c r="C94" s="62" t="s">
        <v>92</v>
      </c>
      <c r="D94" s="63" t="s">
        <v>24</v>
      </c>
      <c r="E94" s="23" t="s">
        <v>90</v>
      </c>
      <c r="F94" s="24"/>
      <c r="G94" s="24"/>
    </row>
    <row r="95" spans="1:7" ht="20.100000000000001" customHeight="1" x14ac:dyDescent="0.25">
      <c r="A95" s="48">
        <v>4</v>
      </c>
      <c r="B95" s="20">
        <v>6839</v>
      </c>
      <c r="C95" s="64" t="s">
        <v>93</v>
      </c>
      <c r="D95" s="65" t="s">
        <v>24</v>
      </c>
      <c r="E95" s="23" t="s">
        <v>90</v>
      </c>
      <c r="F95" s="24"/>
      <c r="G95" s="24"/>
    </row>
    <row r="96" spans="1:7" ht="20.100000000000001" customHeight="1" x14ac:dyDescent="0.25">
      <c r="A96" s="48">
        <v>5</v>
      </c>
      <c r="B96" s="20">
        <v>6840</v>
      </c>
      <c r="C96" s="66" t="s">
        <v>94</v>
      </c>
      <c r="D96" s="67" t="s">
        <v>24</v>
      </c>
      <c r="E96" s="23" t="s">
        <v>90</v>
      </c>
      <c r="F96" s="24"/>
      <c r="G96" s="24"/>
    </row>
    <row r="97" spans="1:7" ht="20.100000000000001" customHeight="1" x14ac:dyDescent="0.25">
      <c r="A97" s="48">
        <v>6</v>
      </c>
      <c r="B97" s="20">
        <v>6841</v>
      </c>
      <c r="C97" s="68" t="s">
        <v>95</v>
      </c>
      <c r="D97" s="69" t="s">
        <v>19</v>
      </c>
      <c r="E97" s="23" t="s">
        <v>90</v>
      </c>
      <c r="F97" s="24"/>
      <c r="G97" s="24"/>
    </row>
    <row r="98" spans="1:7" ht="20.100000000000001" customHeight="1" x14ac:dyDescent="0.25">
      <c r="A98" s="48">
        <v>7</v>
      </c>
      <c r="B98" s="20">
        <v>6842</v>
      </c>
      <c r="C98" s="70" t="s">
        <v>96</v>
      </c>
      <c r="D98" s="59" t="s">
        <v>24</v>
      </c>
      <c r="E98" s="23" t="s">
        <v>90</v>
      </c>
      <c r="F98" s="24"/>
      <c r="G98" s="24"/>
    </row>
    <row r="99" spans="1:7" ht="20.100000000000001" customHeight="1" x14ac:dyDescent="0.25">
      <c r="A99" s="48">
        <v>8</v>
      </c>
      <c r="B99" s="20">
        <v>6843</v>
      </c>
      <c r="C99" s="51" t="s">
        <v>97</v>
      </c>
      <c r="D99" s="52" t="s">
        <v>19</v>
      </c>
      <c r="E99" s="23" t="s">
        <v>90</v>
      </c>
      <c r="F99" s="24"/>
      <c r="G99" s="24"/>
    </row>
    <row r="100" spans="1:7" ht="20.100000000000001" customHeight="1" x14ac:dyDescent="0.25">
      <c r="A100" s="48">
        <v>9</v>
      </c>
      <c r="B100" s="20">
        <v>6844</v>
      </c>
      <c r="C100" s="70" t="s">
        <v>98</v>
      </c>
      <c r="D100" s="59" t="s">
        <v>24</v>
      </c>
      <c r="E100" s="23" t="s">
        <v>90</v>
      </c>
      <c r="F100" s="24"/>
      <c r="G100" s="24"/>
    </row>
    <row r="101" spans="1:7" ht="20.100000000000001" customHeight="1" x14ac:dyDescent="0.25">
      <c r="A101" s="48">
        <v>10</v>
      </c>
      <c r="B101" s="20">
        <v>6845</v>
      </c>
      <c r="C101" s="51" t="s">
        <v>99</v>
      </c>
      <c r="D101" s="52" t="s">
        <v>19</v>
      </c>
      <c r="E101" s="23" t="s">
        <v>90</v>
      </c>
      <c r="F101" s="24"/>
      <c r="G101" s="24"/>
    </row>
    <row r="102" spans="1:7" ht="20.100000000000001" customHeight="1" x14ac:dyDescent="0.25">
      <c r="A102" s="48">
        <v>11</v>
      </c>
      <c r="B102" s="20">
        <v>6846</v>
      </c>
      <c r="C102" s="51" t="s">
        <v>100</v>
      </c>
      <c r="D102" s="52" t="s">
        <v>24</v>
      </c>
      <c r="E102" s="23" t="s">
        <v>90</v>
      </c>
      <c r="F102" s="24"/>
      <c r="G102" s="24"/>
    </row>
    <row r="103" spans="1:7" ht="20.100000000000001" customHeight="1" x14ac:dyDescent="0.25">
      <c r="A103" s="48">
        <v>12</v>
      </c>
      <c r="B103" s="20">
        <v>6847</v>
      </c>
      <c r="C103" s="51" t="s">
        <v>101</v>
      </c>
      <c r="D103" s="52" t="s">
        <v>19</v>
      </c>
      <c r="E103" s="23" t="s">
        <v>90</v>
      </c>
      <c r="F103" s="24"/>
      <c r="G103" s="24"/>
    </row>
    <row r="104" spans="1:7" ht="20.100000000000001" customHeight="1" x14ac:dyDescent="0.25">
      <c r="A104" s="48">
        <v>13</v>
      </c>
      <c r="B104" s="20">
        <v>6848</v>
      </c>
      <c r="C104" s="51" t="s">
        <v>102</v>
      </c>
      <c r="D104" s="52" t="s">
        <v>24</v>
      </c>
      <c r="E104" s="23" t="s">
        <v>90</v>
      </c>
      <c r="F104" s="24"/>
      <c r="G104" s="24"/>
    </row>
    <row r="105" spans="1:7" ht="20.100000000000001" customHeight="1" x14ac:dyDescent="0.25">
      <c r="A105" s="48">
        <v>14</v>
      </c>
      <c r="B105" s="20">
        <v>6849</v>
      </c>
      <c r="C105" s="51" t="s">
        <v>103</v>
      </c>
      <c r="D105" s="52" t="s">
        <v>24</v>
      </c>
      <c r="E105" s="23" t="s">
        <v>90</v>
      </c>
      <c r="F105" s="24"/>
      <c r="G105" s="24"/>
    </row>
    <row r="106" spans="1:7" ht="20.100000000000001" customHeight="1" x14ac:dyDescent="0.25">
      <c r="A106" s="48">
        <v>15</v>
      </c>
      <c r="B106" s="20">
        <v>6850</v>
      </c>
      <c r="C106" s="51" t="s">
        <v>104</v>
      </c>
      <c r="D106" s="52" t="s">
        <v>24</v>
      </c>
      <c r="E106" s="23" t="s">
        <v>90</v>
      </c>
      <c r="F106" s="24"/>
      <c r="G106" s="24"/>
    </row>
    <row r="107" spans="1:7" ht="20.100000000000001" customHeight="1" x14ac:dyDescent="0.25">
      <c r="A107" s="48">
        <v>16</v>
      </c>
      <c r="B107" s="20">
        <v>6851</v>
      </c>
      <c r="C107" s="51" t="s">
        <v>105</v>
      </c>
      <c r="D107" s="52" t="s">
        <v>24</v>
      </c>
      <c r="E107" s="23" t="s">
        <v>90</v>
      </c>
      <c r="F107" s="24"/>
      <c r="G107" s="24"/>
    </row>
    <row r="108" spans="1:7" ht="20.100000000000001" customHeight="1" x14ac:dyDescent="0.25">
      <c r="A108" s="48">
        <v>17</v>
      </c>
      <c r="B108" s="20">
        <v>6852</v>
      </c>
      <c r="C108" s="70" t="s">
        <v>106</v>
      </c>
      <c r="D108" s="59" t="s">
        <v>24</v>
      </c>
      <c r="E108" s="23" t="s">
        <v>90</v>
      </c>
      <c r="F108" s="24"/>
      <c r="G108" s="24"/>
    </row>
    <row r="109" spans="1:7" ht="20.100000000000001" customHeight="1" x14ac:dyDescent="0.25">
      <c r="A109" s="48">
        <v>18</v>
      </c>
      <c r="B109" s="20">
        <v>6853</v>
      </c>
      <c r="C109" s="71" t="s">
        <v>107</v>
      </c>
      <c r="D109" s="72" t="s">
        <v>24</v>
      </c>
      <c r="E109" s="23" t="s">
        <v>90</v>
      </c>
      <c r="F109" s="24"/>
      <c r="G109" s="24"/>
    </row>
    <row r="110" spans="1:7" ht="20.100000000000001" customHeight="1" x14ac:dyDescent="0.25">
      <c r="A110" s="48">
        <v>19</v>
      </c>
      <c r="B110" s="20">
        <v>6854</v>
      </c>
      <c r="C110" s="73" t="s">
        <v>108</v>
      </c>
      <c r="D110" s="74" t="s">
        <v>19</v>
      </c>
      <c r="E110" s="23" t="s">
        <v>90</v>
      </c>
      <c r="F110" s="24"/>
      <c r="G110" s="24"/>
    </row>
    <row r="111" spans="1:7" ht="20.100000000000001" customHeight="1" x14ac:dyDescent="0.25">
      <c r="A111" s="48">
        <v>20</v>
      </c>
      <c r="B111" s="20">
        <v>6855</v>
      </c>
      <c r="C111" s="73" t="s">
        <v>109</v>
      </c>
      <c r="D111" s="74" t="s">
        <v>24</v>
      </c>
      <c r="E111" s="23" t="s">
        <v>90</v>
      </c>
      <c r="F111" s="24"/>
      <c r="G111" s="24"/>
    </row>
    <row r="112" spans="1:7" ht="20.100000000000001" customHeight="1" x14ac:dyDescent="0.25">
      <c r="A112" s="48">
        <v>21</v>
      </c>
      <c r="B112" s="20">
        <v>6856</v>
      </c>
      <c r="C112" s="75" t="s">
        <v>110</v>
      </c>
      <c r="D112" s="72" t="s">
        <v>19</v>
      </c>
      <c r="E112" s="23" t="s">
        <v>90</v>
      </c>
      <c r="F112" s="24"/>
      <c r="G112" s="24"/>
    </row>
    <row r="113" spans="1:7" ht="20.100000000000001" customHeight="1" x14ac:dyDescent="0.25">
      <c r="A113" s="48">
        <v>22</v>
      </c>
      <c r="B113" s="20">
        <v>6857</v>
      </c>
      <c r="C113" s="71" t="s">
        <v>111</v>
      </c>
      <c r="D113" s="76" t="s">
        <v>19</v>
      </c>
      <c r="E113" s="23" t="s">
        <v>90</v>
      </c>
      <c r="F113" s="24"/>
      <c r="G113" s="24"/>
    </row>
    <row r="114" spans="1:7" ht="20.100000000000001" customHeight="1" x14ac:dyDescent="0.25">
      <c r="A114" s="48">
        <v>23</v>
      </c>
      <c r="B114" s="20">
        <v>6858</v>
      </c>
      <c r="C114" s="73" t="s">
        <v>112</v>
      </c>
      <c r="D114" s="74" t="s">
        <v>19</v>
      </c>
      <c r="E114" s="23" t="s">
        <v>90</v>
      </c>
      <c r="F114" s="24"/>
      <c r="G114" s="24"/>
    </row>
    <row r="115" spans="1:7" ht="20.100000000000001" customHeight="1" x14ac:dyDescent="0.25">
      <c r="A115" s="48">
        <v>24</v>
      </c>
      <c r="B115" s="20">
        <v>6859</v>
      </c>
      <c r="C115" s="71" t="s">
        <v>113</v>
      </c>
      <c r="D115" s="77" t="s">
        <v>19</v>
      </c>
      <c r="E115" s="23" t="s">
        <v>90</v>
      </c>
      <c r="F115" s="24"/>
      <c r="G115" s="24"/>
    </row>
    <row r="116" spans="1:7" ht="20.100000000000001" customHeight="1" x14ac:dyDescent="0.25">
      <c r="A116" s="48">
        <v>25</v>
      </c>
      <c r="B116" s="20">
        <v>6860</v>
      </c>
      <c r="C116" s="73" t="s">
        <v>114</v>
      </c>
      <c r="D116" s="74" t="s">
        <v>19</v>
      </c>
      <c r="E116" s="23" t="s">
        <v>90</v>
      </c>
      <c r="F116" s="24"/>
      <c r="G116" s="24"/>
    </row>
    <row r="117" spans="1:7" ht="20.100000000000001" customHeight="1" x14ac:dyDescent="0.25">
      <c r="A117" s="48">
        <v>26</v>
      </c>
      <c r="B117" s="20">
        <v>6861</v>
      </c>
      <c r="C117" s="71" t="s">
        <v>115</v>
      </c>
      <c r="D117" s="72" t="s">
        <v>19</v>
      </c>
      <c r="E117" s="23" t="s">
        <v>90</v>
      </c>
      <c r="F117" s="24"/>
      <c r="G117" s="24"/>
    </row>
    <row r="118" spans="1:7" ht="20.100000000000001" customHeight="1" x14ac:dyDescent="0.25">
      <c r="A118" s="48">
        <v>27</v>
      </c>
      <c r="B118" s="20">
        <v>6862</v>
      </c>
      <c r="C118" s="71" t="s">
        <v>116</v>
      </c>
      <c r="D118" s="72" t="s">
        <v>24</v>
      </c>
      <c r="E118" s="23" t="s">
        <v>90</v>
      </c>
      <c r="F118" s="24"/>
      <c r="G118" s="24"/>
    </row>
    <row r="119" spans="1:7" ht="20.100000000000001" customHeight="1" x14ac:dyDescent="0.25">
      <c r="A119" s="48">
        <v>28</v>
      </c>
      <c r="B119" s="20">
        <v>6863</v>
      </c>
      <c r="C119" s="73" t="s">
        <v>117</v>
      </c>
      <c r="D119" s="74" t="s">
        <v>24</v>
      </c>
      <c r="E119" s="23" t="s">
        <v>90</v>
      </c>
      <c r="F119" s="24"/>
      <c r="G119" s="24"/>
    </row>
    <row r="120" spans="1:7" ht="20.100000000000001" customHeight="1" x14ac:dyDescent="0.25">
      <c r="A120" s="48">
        <v>29</v>
      </c>
      <c r="B120" s="20">
        <v>6864</v>
      </c>
      <c r="C120" s="78" t="s">
        <v>118</v>
      </c>
      <c r="D120" s="79" t="s">
        <v>24</v>
      </c>
      <c r="E120" s="23" t="s">
        <v>90</v>
      </c>
      <c r="F120" s="24"/>
      <c r="G120" s="24"/>
    </row>
    <row r="121" spans="1:7" ht="20.100000000000001" customHeight="1" x14ac:dyDescent="0.25">
      <c r="A121" s="48">
        <v>30</v>
      </c>
      <c r="B121" s="20">
        <v>6865</v>
      </c>
      <c r="C121" s="25" t="s">
        <v>119</v>
      </c>
      <c r="D121" s="50" t="s">
        <v>24</v>
      </c>
      <c r="E121" s="23" t="s">
        <v>90</v>
      </c>
      <c r="F121" s="24"/>
      <c r="G121" s="24"/>
    </row>
    <row r="122" spans="1:7" ht="20.100000000000001" customHeight="1" x14ac:dyDescent="0.25">
      <c r="A122" s="48">
        <v>31</v>
      </c>
      <c r="B122" s="20">
        <v>6866</v>
      </c>
      <c r="C122" s="21" t="s">
        <v>120</v>
      </c>
      <c r="D122" s="32" t="s">
        <v>19</v>
      </c>
      <c r="E122" s="23" t="s">
        <v>90</v>
      </c>
      <c r="F122" s="24"/>
      <c r="G122" s="24"/>
    </row>
    <row r="123" spans="1:7" ht="20.100000000000001" customHeight="1" x14ac:dyDescent="0.25">
      <c r="A123" s="48">
        <v>32</v>
      </c>
      <c r="B123" s="20">
        <v>6867</v>
      </c>
      <c r="C123" s="73" t="s">
        <v>121</v>
      </c>
      <c r="D123" s="74" t="s">
        <v>19</v>
      </c>
      <c r="E123" s="23" t="s">
        <v>90</v>
      </c>
      <c r="F123" s="24"/>
      <c r="G123" s="24"/>
    </row>
    <row r="124" spans="1:7" x14ac:dyDescent="0.25">
      <c r="D124" s="5"/>
    </row>
    <row r="125" spans="1:7" ht="24.75" customHeight="1" x14ac:dyDescent="0.25">
      <c r="A125" s="39" t="s">
        <v>50</v>
      </c>
      <c r="B125" s="35"/>
      <c r="C125" s="41"/>
      <c r="E125" s="43" t="s">
        <v>51</v>
      </c>
    </row>
    <row r="126" spans="1:7" x14ac:dyDescent="0.25">
      <c r="A126" s="44" t="s">
        <v>19</v>
      </c>
      <c r="B126" s="45">
        <f>COUNTIF($D$92:$D$123,A126)</f>
        <v>14</v>
      </c>
      <c r="C126" s="41"/>
      <c r="E126" s="43" t="s">
        <v>426</v>
      </c>
      <c r="F126" s="61"/>
      <c r="G126" s="61"/>
    </row>
    <row r="127" spans="1:7" x14ac:dyDescent="0.25">
      <c r="A127" s="44" t="s">
        <v>24</v>
      </c>
      <c r="B127" s="45">
        <f>COUNTIF($D$92:$D$123,A127)</f>
        <v>18</v>
      </c>
      <c r="C127" s="41"/>
      <c r="E127" s="43"/>
      <c r="F127" s="61"/>
      <c r="G127" s="61"/>
    </row>
    <row r="128" spans="1:7" x14ac:dyDescent="0.25">
      <c r="A128" s="44" t="s">
        <v>53</v>
      </c>
      <c r="B128" s="45">
        <f>SUM(B126:B127)</f>
        <v>32</v>
      </c>
      <c r="C128" s="41"/>
      <c r="E128" s="43"/>
      <c r="F128" s="61"/>
      <c r="G128" s="61"/>
    </row>
    <row r="129" spans="1:7" ht="18.75" customHeight="1" x14ac:dyDescent="0.25">
      <c r="C129" s="41"/>
      <c r="E129" s="47" t="s">
        <v>54</v>
      </c>
      <c r="F129" s="61"/>
      <c r="G129" s="61"/>
    </row>
    <row r="130" spans="1:7" x14ac:dyDescent="0.25">
      <c r="C130" s="41"/>
      <c r="E130" s="43" t="s">
        <v>55</v>
      </c>
      <c r="F130" s="61"/>
      <c r="G130" s="61"/>
    </row>
    <row r="131" spans="1:7" ht="20.100000000000001" customHeight="1" x14ac:dyDescent="0.25">
      <c r="A131" s="48">
        <v>1</v>
      </c>
      <c r="B131" s="80">
        <v>6868</v>
      </c>
      <c r="C131" s="81" t="s">
        <v>122</v>
      </c>
      <c r="D131" s="82" t="s">
        <v>19</v>
      </c>
      <c r="E131" s="23" t="s">
        <v>123</v>
      </c>
      <c r="F131" s="24"/>
      <c r="G131" s="24"/>
    </row>
    <row r="132" spans="1:7" ht="20.100000000000001" customHeight="1" x14ac:dyDescent="0.25">
      <c r="A132" s="48">
        <v>2</v>
      </c>
      <c r="B132" s="80">
        <v>6869</v>
      </c>
      <c r="C132" s="73" t="s">
        <v>124</v>
      </c>
      <c r="D132" s="74" t="s">
        <v>19</v>
      </c>
      <c r="E132" s="23" t="s">
        <v>123</v>
      </c>
      <c r="F132" s="24"/>
      <c r="G132" s="24"/>
    </row>
    <row r="133" spans="1:7" ht="20.100000000000001" customHeight="1" x14ac:dyDescent="0.25">
      <c r="A133" s="48">
        <v>3</v>
      </c>
      <c r="B133" s="80">
        <v>6870</v>
      </c>
      <c r="C133" s="71" t="s">
        <v>125</v>
      </c>
      <c r="D133" s="72" t="s">
        <v>19</v>
      </c>
      <c r="E133" s="23" t="s">
        <v>123</v>
      </c>
      <c r="F133" s="24"/>
      <c r="G133" s="24"/>
    </row>
    <row r="134" spans="1:7" ht="20.100000000000001" customHeight="1" x14ac:dyDescent="0.25">
      <c r="A134" s="48">
        <v>4</v>
      </c>
      <c r="B134" s="80">
        <v>6871</v>
      </c>
      <c r="C134" s="73" t="s">
        <v>126</v>
      </c>
      <c r="D134" s="74" t="s">
        <v>19</v>
      </c>
      <c r="E134" s="23" t="s">
        <v>123</v>
      </c>
      <c r="F134" s="24"/>
      <c r="G134" s="24"/>
    </row>
    <row r="135" spans="1:7" ht="20.100000000000001" customHeight="1" x14ac:dyDescent="0.25">
      <c r="A135" s="48">
        <v>5</v>
      </c>
      <c r="B135" s="80">
        <v>6872</v>
      </c>
      <c r="C135" s="73" t="s">
        <v>127</v>
      </c>
      <c r="D135" s="74" t="s">
        <v>24</v>
      </c>
      <c r="E135" s="23" t="s">
        <v>123</v>
      </c>
      <c r="F135" s="24"/>
      <c r="G135" s="24"/>
    </row>
    <row r="136" spans="1:7" ht="20.100000000000001" customHeight="1" x14ac:dyDescent="0.25">
      <c r="A136" s="48">
        <v>6</v>
      </c>
      <c r="B136" s="80">
        <v>6873</v>
      </c>
      <c r="C136" s="73" t="s">
        <v>128</v>
      </c>
      <c r="D136" s="74" t="s">
        <v>24</v>
      </c>
      <c r="E136" s="23" t="s">
        <v>123</v>
      </c>
      <c r="F136" s="24"/>
      <c r="G136" s="24"/>
    </row>
    <row r="137" spans="1:7" ht="20.100000000000001" customHeight="1" x14ac:dyDescent="0.25">
      <c r="A137" s="48">
        <v>7</v>
      </c>
      <c r="B137" s="80">
        <v>6874</v>
      </c>
      <c r="C137" s="75" t="s">
        <v>412</v>
      </c>
      <c r="D137" s="76" t="s">
        <v>24</v>
      </c>
      <c r="E137" s="23" t="s">
        <v>123</v>
      </c>
      <c r="F137" s="24"/>
      <c r="G137" s="24"/>
    </row>
    <row r="138" spans="1:7" ht="20.100000000000001" customHeight="1" x14ac:dyDescent="0.25">
      <c r="A138" s="48">
        <v>8</v>
      </c>
      <c r="B138" s="80">
        <v>6875</v>
      </c>
      <c r="C138" s="71" t="s">
        <v>129</v>
      </c>
      <c r="D138" s="72" t="s">
        <v>24</v>
      </c>
      <c r="E138" s="23" t="s">
        <v>123</v>
      </c>
      <c r="F138" s="24"/>
      <c r="G138" s="24"/>
    </row>
    <row r="139" spans="1:7" ht="20.100000000000001" customHeight="1" x14ac:dyDescent="0.25">
      <c r="A139" s="48">
        <v>9</v>
      </c>
      <c r="B139" s="80">
        <v>6876</v>
      </c>
      <c r="C139" s="73" t="s">
        <v>130</v>
      </c>
      <c r="D139" s="74" t="s">
        <v>24</v>
      </c>
      <c r="E139" s="23" t="s">
        <v>123</v>
      </c>
      <c r="F139" s="24"/>
      <c r="G139" s="24"/>
    </row>
    <row r="140" spans="1:7" ht="20.100000000000001" customHeight="1" x14ac:dyDescent="0.25">
      <c r="A140" s="48">
        <v>10</v>
      </c>
      <c r="B140" s="80">
        <v>6877</v>
      </c>
      <c r="C140" s="71" t="s">
        <v>131</v>
      </c>
      <c r="D140" s="76" t="s">
        <v>24</v>
      </c>
      <c r="E140" s="23" t="s">
        <v>123</v>
      </c>
      <c r="F140" s="24"/>
      <c r="G140" s="24"/>
    </row>
    <row r="141" spans="1:7" ht="20.100000000000001" customHeight="1" x14ac:dyDescent="0.25">
      <c r="A141" s="48">
        <v>11</v>
      </c>
      <c r="B141" s="80">
        <v>6878</v>
      </c>
      <c r="C141" s="71" t="s">
        <v>132</v>
      </c>
      <c r="D141" s="76" t="s">
        <v>19</v>
      </c>
      <c r="E141" s="23" t="s">
        <v>123</v>
      </c>
      <c r="F141" s="24"/>
      <c r="G141" s="24"/>
    </row>
    <row r="142" spans="1:7" ht="20.100000000000001" customHeight="1" x14ac:dyDescent="0.25">
      <c r="A142" s="145">
        <v>12</v>
      </c>
      <c r="B142" s="146">
        <v>6901</v>
      </c>
      <c r="C142" s="147" t="s">
        <v>414</v>
      </c>
      <c r="D142" s="148" t="s">
        <v>19</v>
      </c>
      <c r="E142" s="149" t="s">
        <v>123</v>
      </c>
      <c r="F142" s="24"/>
      <c r="G142" s="24"/>
    </row>
    <row r="143" spans="1:7" ht="20.100000000000001" customHeight="1" x14ac:dyDescent="0.25">
      <c r="A143" s="48">
        <v>13</v>
      </c>
      <c r="B143" s="80">
        <v>6879</v>
      </c>
      <c r="C143" s="73" t="s">
        <v>133</v>
      </c>
      <c r="D143" s="74" t="s">
        <v>19</v>
      </c>
      <c r="E143" s="23" t="s">
        <v>123</v>
      </c>
      <c r="F143" s="24"/>
      <c r="G143" s="24"/>
    </row>
    <row r="144" spans="1:7" ht="20.100000000000001" customHeight="1" x14ac:dyDescent="0.25">
      <c r="A144" s="48">
        <v>14</v>
      </c>
      <c r="B144" s="80">
        <v>6880</v>
      </c>
      <c r="C144" s="51" t="s">
        <v>134</v>
      </c>
      <c r="D144" s="52" t="s">
        <v>24</v>
      </c>
      <c r="E144" s="23" t="s">
        <v>123</v>
      </c>
      <c r="F144" s="24"/>
      <c r="G144" s="24"/>
    </row>
    <row r="145" spans="1:7" ht="20.100000000000001" customHeight="1" x14ac:dyDescent="0.25">
      <c r="A145" s="48">
        <v>15</v>
      </c>
      <c r="B145" s="80">
        <v>6881</v>
      </c>
      <c r="C145" s="51" t="s">
        <v>135</v>
      </c>
      <c r="D145" s="52" t="s">
        <v>24</v>
      </c>
      <c r="E145" s="23" t="s">
        <v>123</v>
      </c>
      <c r="F145" s="24"/>
      <c r="G145" s="24"/>
    </row>
    <row r="146" spans="1:7" ht="20.100000000000001" customHeight="1" x14ac:dyDescent="0.25">
      <c r="A146" s="48">
        <v>16</v>
      </c>
      <c r="B146" s="80">
        <v>6882</v>
      </c>
      <c r="C146" s="71" t="s">
        <v>136</v>
      </c>
      <c r="D146" s="76" t="s">
        <v>24</v>
      </c>
      <c r="E146" s="23" t="s">
        <v>123</v>
      </c>
      <c r="F146" s="24"/>
      <c r="G146" s="24"/>
    </row>
    <row r="147" spans="1:7" ht="20.100000000000001" customHeight="1" x14ac:dyDescent="0.25">
      <c r="A147" s="48">
        <v>17</v>
      </c>
      <c r="B147" s="80">
        <v>6883</v>
      </c>
      <c r="C147" s="75" t="s">
        <v>415</v>
      </c>
      <c r="D147" s="72" t="s">
        <v>19</v>
      </c>
      <c r="E147" s="23" t="s">
        <v>123</v>
      </c>
      <c r="F147" s="24"/>
      <c r="G147" s="24"/>
    </row>
    <row r="148" spans="1:7" ht="20.100000000000001" customHeight="1" x14ac:dyDescent="0.25">
      <c r="A148" s="48">
        <v>18</v>
      </c>
      <c r="B148" s="80">
        <v>6884</v>
      </c>
      <c r="C148" s="73" t="s">
        <v>137</v>
      </c>
      <c r="D148" s="74" t="s">
        <v>19</v>
      </c>
      <c r="E148" s="23" t="s">
        <v>123</v>
      </c>
      <c r="F148" s="24"/>
      <c r="G148" s="24"/>
    </row>
    <row r="149" spans="1:7" ht="20.100000000000001" customHeight="1" x14ac:dyDescent="0.25">
      <c r="A149" s="48">
        <v>19</v>
      </c>
      <c r="B149" s="80">
        <v>6885</v>
      </c>
      <c r="C149" s="71" t="s">
        <v>138</v>
      </c>
      <c r="D149" s="72" t="s">
        <v>24</v>
      </c>
      <c r="E149" s="23" t="s">
        <v>123</v>
      </c>
      <c r="F149" s="24"/>
      <c r="G149" s="24"/>
    </row>
    <row r="150" spans="1:7" ht="20.100000000000001" customHeight="1" x14ac:dyDescent="0.25">
      <c r="A150" s="48">
        <v>20</v>
      </c>
      <c r="B150" s="80">
        <v>6886</v>
      </c>
      <c r="C150" s="71" t="s">
        <v>139</v>
      </c>
      <c r="D150" s="72" t="s">
        <v>24</v>
      </c>
      <c r="E150" s="23" t="s">
        <v>123</v>
      </c>
      <c r="F150" s="24"/>
      <c r="G150" s="24"/>
    </row>
    <row r="151" spans="1:7" ht="20.100000000000001" customHeight="1" x14ac:dyDescent="0.25">
      <c r="A151" s="48">
        <v>21</v>
      </c>
      <c r="B151" s="80">
        <v>6887</v>
      </c>
      <c r="C151" s="71" t="s">
        <v>140</v>
      </c>
      <c r="D151" s="72" t="s">
        <v>24</v>
      </c>
      <c r="E151" s="23" t="s">
        <v>123</v>
      </c>
      <c r="F151" s="24"/>
      <c r="G151" s="24"/>
    </row>
    <row r="152" spans="1:7" ht="20.100000000000001" customHeight="1" x14ac:dyDescent="0.25">
      <c r="A152" s="48">
        <v>22</v>
      </c>
      <c r="B152" s="80">
        <v>6888</v>
      </c>
      <c r="C152" s="71" t="s">
        <v>141</v>
      </c>
      <c r="D152" s="76" t="s">
        <v>24</v>
      </c>
      <c r="E152" s="23" t="s">
        <v>123</v>
      </c>
      <c r="F152" s="24"/>
      <c r="G152" s="24"/>
    </row>
    <row r="153" spans="1:7" ht="20.100000000000001" customHeight="1" x14ac:dyDescent="0.25">
      <c r="A153" s="48">
        <v>23</v>
      </c>
      <c r="B153" s="80">
        <v>6889</v>
      </c>
      <c r="C153" s="73" t="s">
        <v>142</v>
      </c>
      <c r="D153" s="74" t="s">
        <v>24</v>
      </c>
      <c r="E153" s="83" t="s">
        <v>123</v>
      </c>
      <c r="F153" s="24"/>
      <c r="G153" s="24"/>
    </row>
    <row r="154" spans="1:7" ht="20.100000000000001" customHeight="1" x14ac:dyDescent="0.25">
      <c r="A154" s="48">
        <v>24</v>
      </c>
      <c r="B154" s="80">
        <v>6890</v>
      </c>
      <c r="C154" s="73" t="s">
        <v>143</v>
      </c>
      <c r="D154" s="74" t="s">
        <v>24</v>
      </c>
      <c r="E154" s="23" t="s">
        <v>123</v>
      </c>
      <c r="F154" s="24"/>
      <c r="G154" s="24"/>
    </row>
    <row r="155" spans="1:7" ht="20.100000000000001" customHeight="1" x14ac:dyDescent="0.25">
      <c r="A155" s="48">
        <v>25</v>
      </c>
      <c r="B155" s="80">
        <v>6891</v>
      </c>
      <c r="C155" s="73" t="s">
        <v>144</v>
      </c>
      <c r="D155" s="74" t="s">
        <v>24</v>
      </c>
      <c r="E155" s="23" t="s">
        <v>123</v>
      </c>
      <c r="F155" s="24"/>
      <c r="G155" s="24"/>
    </row>
    <row r="156" spans="1:7" ht="20.100000000000001" customHeight="1" x14ac:dyDescent="0.25">
      <c r="A156" s="48">
        <v>26</v>
      </c>
      <c r="B156" s="80">
        <v>6892</v>
      </c>
      <c r="C156" s="73" t="s">
        <v>145</v>
      </c>
      <c r="D156" s="74" t="s">
        <v>19</v>
      </c>
      <c r="E156" s="23" t="s">
        <v>123</v>
      </c>
      <c r="F156" s="24"/>
      <c r="G156" s="24"/>
    </row>
    <row r="157" spans="1:7" ht="20.100000000000001" customHeight="1" x14ac:dyDescent="0.25">
      <c r="A157" s="48">
        <v>27</v>
      </c>
      <c r="B157" s="80">
        <v>6893</v>
      </c>
      <c r="C157" s="71" t="s">
        <v>146</v>
      </c>
      <c r="D157" s="72" t="s">
        <v>19</v>
      </c>
      <c r="E157" s="23" t="s">
        <v>123</v>
      </c>
      <c r="F157" s="24"/>
      <c r="G157" s="24"/>
    </row>
    <row r="158" spans="1:7" ht="20.100000000000001" customHeight="1" x14ac:dyDescent="0.25">
      <c r="A158" s="48">
        <v>28</v>
      </c>
      <c r="B158" s="80">
        <v>6894</v>
      </c>
      <c r="C158" s="73" t="s">
        <v>147</v>
      </c>
      <c r="D158" s="74" t="s">
        <v>24</v>
      </c>
      <c r="E158" s="23" t="s">
        <v>123</v>
      </c>
      <c r="F158" s="24"/>
      <c r="G158" s="24"/>
    </row>
    <row r="159" spans="1:7" ht="20.100000000000001" customHeight="1" x14ac:dyDescent="0.25">
      <c r="A159" s="48">
        <v>29</v>
      </c>
      <c r="B159" s="80">
        <v>6895</v>
      </c>
      <c r="C159" s="73" t="s">
        <v>148</v>
      </c>
      <c r="D159" s="74" t="s">
        <v>19</v>
      </c>
      <c r="E159" s="23" t="s">
        <v>123</v>
      </c>
      <c r="F159" s="24"/>
      <c r="G159" s="24"/>
    </row>
    <row r="160" spans="1:7" ht="20.100000000000001" customHeight="1" x14ac:dyDescent="0.25">
      <c r="A160" s="48">
        <v>30</v>
      </c>
      <c r="B160" s="80">
        <v>6897</v>
      </c>
      <c r="C160" s="71" t="s">
        <v>149</v>
      </c>
      <c r="D160" s="72" t="s">
        <v>24</v>
      </c>
      <c r="E160" s="23" t="s">
        <v>123</v>
      </c>
      <c r="F160" s="24"/>
      <c r="G160" s="24"/>
    </row>
    <row r="161" spans="1:7" ht="20.100000000000001" customHeight="1" x14ac:dyDescent="0.25">
      <c r="A161" s="48">
        <v>31</v>
      </c>
      <c r="B161" s="80">
        <v>6898</v>
      </c>
      <c r="C161" s="84" t="s">
        <v>150</v>
      </c>
      <c r="D161" s="85" t="s">
        <v>19</v>
      </c>
      <c r="E161" s="23" t="s">
        <v>123</v>
      </c>
      <c r="F161" s="24"/>
      <c r="G161" s="24"/>
    </row>
    <row r="162" spans="1:7" ht="20.100000000000001" customHeight="1" x14ac:dyDescent="0.25">
      <c r="A162" s="48">
        <v>32</v>
      </c>
      <c r="B162" s="80">
        <v>6899</v>
      </c>
      <c r="C162" s="25" t="s">
        <v>151</v>
      </c>
      <c r="D162" s="50" t="s">
        <v>19</v>
      </c>
      <c r="E162" s="23" t="s">
        <v>123</v>
      </c>
      <c r="F162" s="24"/>
      <c r="G162" s="24"/>
    </row>
    <row r="163" spans="1:7" ht="9.75" customHeight="1" x14ac:dyDescent="0.25">
      <c r="B163" s="86"/>
      <c r="C163" s="87"/>
      <c r="D163" s="88"/>
    </row>
    <row r="164" spans="1:7" ht="15.75" x14ac:dyDescent="0.25">
      <c r="A164" s="39" t="s">
        <v>50</v>
      </c>
      <c r="B164" s="35"/>
      <c r="C164" s="89"/>
      <c r="E164" s="43" t="s">
        <v>51</v>
      </c>
    </row>
    <row r="165" spans="1:7" ht="15.75" x14ac:dyDescent="0.25">
      <c r="A165" s="44" t="s">
        <v>19</v>
      </c>
      <c r="B165" s="45">
        <f>COUNTIF($D$131:$D$162,A165)</f>
        <v>14</v>
      </c>
      <c r="C165" s="89"/>
      <c r="E165" s="43" t="s">
        <v>426</v>
      </c>
    </row>
    <row r="166" spans="1:7" ht="15.75" x14ac:dyDescent="0.25">
      <c r="A166" s="44" t="s">
        <v>24</v>
      </c>
      <c r="B166" s="45">
        <f>COUNTIF($D$131:$D$162,A166)</f>
        <v>18</v>
      </c>
      <c r="C166" s="89"/>
      <c r="E166" s="43"/>
    </row>
    <row r="167" spans="1:7" ht="15.75" x14ac:dyDescent="0.25">
      <c r="A167" s="44" t="s">
        <v>53</v>
      </c>
      <c r="B167" s="45">
        <f>SUM(B165:B166)</f>
        <v>32</v>
      </c>
      <c r="C167" s="89"/>
      <c r="E167" s="43"/>
    </row>
    <row r="168" spans="1:7" ht="15.75" x14ac:dyDescent="0.25">
      <c r="C168" s="89"/>
      <c r="E168" s="47" t="s">
        <v>54</v>
      </c>
    </row>
    <row r="169" spans="1:7" ht="15.75" x14ac:dyDescent="0.25">
      <c r="C169" s="89"/>
      <c r="E169" s="43" t="s">
        <v>55</v>
      </c>
    </row>
    <row r="174" spans="1:7" x14ac:dyDescent="0.25">
      <c r="A174" s="5" t="s">
        <v>152</v>
      </c>
    </row>
    <row r="175" spans="1:7" x14ac:dyDescent="0.25">
      <c r="A175" s="5" t="s">
        <v>19</v>
      </c>
      <c r="B175" s="46">
        <f>B165+B126+B45+B86</f>
        <v>58</v>
      </c>
    </row>
    <row r="176" spans="1:7" x14ac:dyDescent="0.25">
      <c r="A176" s="5" t="s">
        <v>24</v>
      </c>
      <c r="B176" s="46">
        <f>B166+B127+B87+B46</f>
        <v>69</v>
      </c>
    </row>
    <row r="177" spans="2:2" x14ac:dyDescent="0.25">
      <c r="B177" s="46">
        <f>SUM(B175:B176)</f>
        <v>127</v>
      </c>
    </row>
  </sheetData>
  <mergeCells count="10">
    <mergeCell ref="A6:G6"/>
    <mergeCell ref="A7:G7"/>
    <mergeCell ref="A10:A11"/>
    <mergeCell ref="B10:B11"/>
    <mergeCell ref="C10:C11"/>
    <mergeCell ref="D10:D11"/>
    <mergeCell ref="E10:E11"/>
    <mergeCell ref="F10:F11"/>
    <mergeCell ref="G10:G11"/>
    <mergeCell ref="A8:G8"/>
  </mergeCells>
  <pageMargins left="0.51181102362204722" right="0.27559055118110237" top="0.55000000000000004" bottom="1.4173228346456694" header="0.31496062992125984" footer="0.31496062992125984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7AA2-4F14-4DF6-80A0-50CF8146B077}">
  <dimension ref="A1:S57"/>
  <sheetViews>
    <sheetView workbookViewId="0">
      <selection activeCell="U11" sqref="U11"/>
    </sheetView>
  </sheetViews>
  <sheetFormatPr defaultRowHeight="15" x14ac:dyDescent="0.25"/>
  <cols>
    <col min="1" max="1" width="7.28515625" style="237" customWidth="1"/>
    <col min="2" max="5" width="4.5703125" style="237" customWidth="1"/>
    <col min="6" max="6" width="5.85546875" style="237" customWidth="1"/>
    <col min="7" max="7" width="7.42578125" style="237" customWidth="1"/>
    <col min="8" max="11" width="4.42578125" style="237" customWidth="1"/>
    <col min="12" max="12" width="6.140625" style="237" customWidth="1"/>
    <col min="13" max="13" width="6.5703125" style="237" customWidth="1"/>
    <col min="14" max="17" width="4.42578125" style="237" customWidth="1"/>
    <col min="18" max="18" width="6.140625" style="237" customWidth="1"/>
    <col min="19" max="19" width="8.42578125" style="237" customWidth="1"/>
    <col min="20" max="16384" width="9.140625" style="237"/>
  </cols>
  <sheetData>
    <row r="1" spans="1:19" ht="22.5" x14ac:dyDescent="0.3">
      <c r="A1" s="266" t="s">
        <v>591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22.5" x14ac:dyDescent="0.3">
      <c r="A2" s="266" t="s">
        <v>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ht="22.5" x14ac:dyDescent="0.3">
      <c r="A3" s="266" t="s">
        <v>588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</row>
    <row r="6" spans="1:19" ht="18.75" x14ac:dyDescent="0.25">
      <c r="A6" s="267" t="s">
        <v>592</v>
      </c>
      <c r="B6" s="265" t="s">
        <v>593</v>
      </c>
      <c r="C6" s="265"/>
      <c r="D6" s="265"/>
      <c r="E6" s="265"/>
      <c r="F6" s="267" t="s">
        <v>53</v>
      </c>
      <c r="G6" s="267" t="s">
        <v>592</v>
      </c>
      <c r="H6" s="265" t="s">
        <v>594</v>
      </c>
      <c r="I6" s="265"/>
      <c r="J6" s="265"/>
      <c r="K6" s="265"/>
      <c r="L6" s="267" t="s">
        <v>53</v>
      </c>
      <c r="M6" s="267" t="s">
        <v>592</v>
      </c>
      <c r="N6" s="265" t="s">
        <v>595</v>
      </c>
      <c r="O6" s="265"/>
      <c r="P6" s="265"/>
      <c r="Q6" s="265"/>
      <c r="R6" s="267" t="s">
        <v>53</v>
      </c>
      <c r="S6" s="265" t="s">
        <v>596</v>
      </c>
    </row>
    <row r="7" spans="1:19" ht="18.75" x14ac:dyDescent="0.25">
      <c r="A7" s="267"/>
      <c r="B7" s="238" t="s">
        <v>17</v>
      </c>
      <c r="C7" s="238" t="s">
        <v>597</v>
      </c>
      <c r="D7" s="238" t="s">
        <v>598</v>
      </c>
      <c r="E7" s="238" t="s">
        <v>599</v>
      </c>
      <c r="F7" s="267"/>
      <c r="G7" s="267"/>
      <c r="H7" s="238" t="s">
        <v>17</v>
      </c>
      <c r="I7" s="238" t="s">
        <v>597</v>
      </c>
      <c r="J7" s="238" t="s">
        <v>598</v>
      </c>
      <c r="K7" s="238" t="s">
        <v>599</v>
      </c>
      <c r="L7" s="267"/>
      <c r="M7" s="267"/>
      <c r="N7" s="238" t="s">
        <v>17</v>
      </c>
      <c r="O7" s="238" t="s">
        <v>597</v>
      </c>
      <c r="P7" s="238" t="s">
        <v>598</v>
      </c>
      <c r="Q7" s="238" t="s">
        <v>599</v>
      </c>
      <c r="R7" s="267"/>
      <c r="S7" s="265"/>
    </row>
    <row r="8" spans="1:19" ht="22.5" customHeight="1" x14ac:dyDescent="0.25">
      <c r="A8" s="239" t="s">
        <v>19</v>
      </c>
      <c r="B8" s="238">
        <v>15</v>
      </c>
      <c r="C8" s="238">
        <v>14</v>
      </c>
      <c r="D8" s="238">
        <v>14</v>
      </c>
      <c r="E8" s="238">
        <v>15</v>
      </c>
      <c r="F8" s="239">
        <f>SUM(B8:E8)</f>
        <v>58</v>
      </c>
      <c r="G8" s="239" t="s">
        <v>19</v>
      </c>
      <c r="H8" s="238">
        <v>16</v>
      </c>
      <c r="I8" s="238">
        <v>14</v>
      </c>
      <c r="J8" s="238">
        <v>14</v>
      </c>
      <c r="K8" s="238">
        <v>14</v>
      </c>
      <c r="L8" s="239">
        <f>SUM(H8:K8)</f>
        <v>58</v>
      </c>
      <c r="M8" s="239" t="s">
        <v>19</v>
      </c>
      <c r="N8" s="238">
        <v>14</v>
      </c>
      <c r="O8" s="238">
        <v>15</v>
      </c>
      <c r="P8" s="238">
        <v>15</v>
      </c>
      <c r="Q8" s="238">
        <v>12</v>
      </c>
      <c r="R8" s="239">
        <f>SUM(N8:Q8)</f>
        <v>56</v>
      </c>
      <c r="S8" s="239">
        <f>F8+L8+R8</f>
        <v>172</v>
      </c>
    </row>
    <row r="9" spans="1:19" ht="22.5" customHeight="1" x14ac:dyDescent="0.25">
      <c r="A9" s="239" t="s">
        <v>24</v>
      </c>
      <c r="B9" s="238">
        <v>17</v>
      </c>
      <c r="C9" s="238">
        <v>18</v>
      </c>
      <c r="D9" s="238">
        <v>18</v>
      </c>
      <c r="E9" s="238">
        <v>18</v>
      </c>
      <c r="F9" s="239">
        <f>SUM(B9:E9)</f>
        <v>71</v>
      </c>
      <c r="G9" s="239" t="s">
        <v>24</v>
      </c>
      <c r="H9" s="238">
        <v>16</v>
      </c>
      <c r="I9" s="238">
        <v>18</v>
      </c>
      <c r="J9" s="238">
        <v>18</v>
      </c>
      <c r="K9" s="238">
        <v>18</v>
      </c>
      <c r="L9" s="239">
        <f>SUM(H9:K9)</f>
        <v>70</v>
      </c>
      <c r="M9" s="239" t="s">
        <v>24</v>
      </c>
      <c r="N9" s="238">
        <v>18</v>
      </c>
      <c r="O9" s="238">
        <v>17</v>
      </c>
      <c r="P9" s="238">
        <v>16</v>
      </c>
      <c r="Q9" s="238">
        <v>18</v>
      </c>
      <c r="R9" s="239">
        <f>SUM(N9:Q9)</f>
        <v>69</v>
      </c>
      <c r="S9" s="239">
        <f>F9+L9+R9</f>
        <v>210</v>
      </c>
    </row>
    <row r="10" spans="1:19" ht="22.5" customHeight="1" x14ac:dyDescent="0.3">
      <c r="A10" s="240" t="s">
        <v>53</v>
      </c>
      <c r="B10" s="241">
        <f>SUM(B8:B9)</f>
        <v>32</v>
      </c>
      <c r="C10" s="241">
        <f>SUM(C8:C9)</f>
        <v>32</v>
      </c>
      <c r="D10" s="241">
        <f>SUM(D8:D9)</f>
        <v>32</v>
      </c>
      <c r="E10" s="241">
        <f>SUM(E8:E9)</f>
        <v>33</v>
      </c>
      <c r="F10" s="240">
        <f>SUM(F8:F9)</f>
        <v>129</v>
      </c>
      <c r="G10" s="240" t="s">
        <v>53</v>
      </c>
      <c r="H10" s="241">
        <f>SUM(H8:H9)</f>
        <v>32</v>
      </c>
      <c r="I10" s="241">
        <f>SUM(I8:I9)</f>
        <v>32</v>
      </c>
      <c r="J10" s="241">
        <f>SUM(J8:J9)</f>
        <v>32</v>
      </c>
      <c r="K10" s="241">
        <f>SUM(K8:K9)</f>
        <v>32</v>
      </c>
      <c r="L10" s="240">
        <f>SUM(L8:L9)</f>
        <v>128</v>
      </c>
      <c r="M10" s="240" t="s">
        <v>53</v>
      </c>
      <c r="N10" s="241">
        <f>SUM(N8:N9)</f>
        <v>32</v>
      </c>
      <c r="O10" s="241">
        <f>SUM(O8:O9)</f>
        <v>32</v>
      </c>
      <c r="P10" s="241">
        <f>SUM(P8:P9)</f>
        <v>31</v>
      </c>
      <c r="Q10" s="241">
        <f>SUM(Q8:Q9)</f>
        <v>30</v>
      </c>
      <c r="R10" s="240">
        <f t="shared" ref="R10:S10" si="0">SUM(R8:R9)</f>
        <v>125</v>
      </c>
      <c r="S10" s="240">
        <f t="shared" si="0"/>
        <v>382</v>
      </c>
    </row>
    <row r="14" spans="1:19" ht="22.5" x14ac:dyDescent="0.3">
      <c r="A14" s="266" t="s">
        <v>591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</row>
    <row r="15" spans="1:19" ht="22.5" x14ac:dyDescent="0.3">
      <c r="A15" s="266" t="s">
        <v>2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</row>
    <row r="16" spans="1:19" ht="22.5" x14ac:dyDescent="0.3">
      <c r="A16" s="266" t="str">
        <f>A3</f>
        <v>TAHUN PELAJARAN 2024/2025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</row>
    <row r="19" spans="1:19" ht="18.75" x14ac:dyDescent="0.25">
      <c r="A19" s="267" t="s">
        <v>592</v>
      </c>
      <c r="B19" s="265" t="s">
        <v>593</v>
      </c>
      <c r="C19" s="265"/>
      <c r="D19" s="265"/>
      <c r="E19" s="265"/>
      <c r="F19" s="267" t="s">
        <v>53</v>
      </c>
      <c r="G19" s="267" t="s">
        <v>592</v>
      </c>
      <c r="H19" s="265" t="s">
        <v>594</v>
      </c>
      <c r="I19" s="265"/>
      <c r="J19" s="265"/>
      <c r="K19" s="265"/>
      <c r="L19" s="267" t="s">
        <v>53</v>
      </c>
      <c r="M19" s="267" t="s">
        <v>592</v>
      </c>
      <c r="N19" s="265" t="s">
        <v>595</v>
      </c>
      <c r="O19" s="265"/>
      <c r="P19" s="265"/>
      <c r="Q19" s="265"/>
      <c r="R19" s="267" t="s">
        <v>53</v>
      </c>
      <c r="S19" s="265" t="s">
        <v>596</v>
      </c>
    </row>
    <row r="20" spans="1:19" ht="18.75" x14ac:dyDescent="0.25">
      <c r="A20" s="267"/>
      <c r="B20" s="238" t="s">
        <v>17</v>
      </c>
      <c r="C20" s="238" t="s">
        <v>597</v>
      </c>
      <c r="D20" s="238" t="s">
        <v>598</v>
      </c>
      <c r="E20" s="238" t="s">
        <v>599</v>
      </c>
      <c r="F20" s="267"/>
      <c r="G20" s="267"/>
      <c r="H20" s="238" t="s">
        <v>17</v>
      </c>
      <c r="I20" s="238" t="s">
        <v>597</v>
      </c>
      <c r="J20" s="238" t="s">
        <v>598</v>
      </c>
      <c r="K20" s="238" t="s">
        <v>599</v>
      </c>
      <c r="L20" s="267"/>
      <c r="M20" s="267"/>
      <c r="N20" s="238" t="s">
        <v>17</v>
      </c>
      <c r="O20" s="238" t="s">
        <v>597</v>
      </c>
      <c r="P20" s="238" t="s">
        <v>598</v>
      </c>
      <c r="Q20" s="238" t="s">
        <v>599</v>
      </c>
      <c r="R20" s="267"/>
      <c r="S20" s="265"/>
    </row>
    <row r="21" spans="1:19" ht="18.75" x14ac:dyDescent="0.3">
      <c r="A21" s="240" t="s">
        <v>19</v>
      </c>
      <c r="B21" s="241">
        <f>B8</f>
        <v>15</v>
      </c>
      <c r="C21" s="241">
        <f t="shared" ref="C21:M22" si="1">C8</f>
        <v>14</v>
      </c>
      <c r="D21" s="241">
        <f t="shared" si="1"/>
        <v>14</v>
      </c>
      <c r="E21" s="241">
        <f t="shared" si="1"/>
        <v>15</v>
      </c>
      <c r="F21" s="241">
        <f t="shared" si="1"/>
        <v>58</v>
      </c>
      <c r="G21" s="240" t="str">
        <f t="shared" si="1"/>
        <v>L</v>
      </c>
      <c r="H21" s="241">
        <f>H8</f>
        <v>16</v>
      </c>
      <c r="I21" s="241">
        <f t="shared" ref="I21:K22" si="2">I8</f>
        <v>14</v>
      </c>
      <c r="J21" s="241">
        <f t="shared" si="2"/>
        <v>14</v>
      </c>
      <c r="K21" s="241">
        <f t="shared" si="2"/>
        <v>14</v>
      </c>
      <c r="L21" s="240">
        <f>SUM(H21:K21)</f>
        <v>58</v>
      </c>
      <c r="M21" s="240" t="str">
        <f t="shared" si="1"/>
        <v>L</v>
      </c>
      <c r="N21" s="241">
        <f>N8</f>
        <v>14</v>
      </c>
      <c r="O21" s="241">
        <f t="shared" ref="O21:P22" si="3">O8</f>
        <v>15</v>
      </c>
      <c r="P21" s="241">
        <f t="shared" si="3"/>
        <v>15</v>
      </c>
      <c r="Q21" s="241">
        <f>Q8</f>
        <v>12</v>
      </c>
      <c r="R21" s="240">
        <f>SUM(N21:Q21)</f>
        <v>56</v>
      </c>
      <c r="S21" s="240">
        <f>F21+L21+R21</f>
        <v>172</v>
      </c>
    </row>
    <row r="22" spans="1:19" ht="18.75" x14ac:dyDescent="0.3">
      <c r="A22" s="240" t="s">
        <v>24</v>
      </c>
      <c r="B22" s="241">
        <f>B9</f>
        <v>17</v>
      </c>
      <c r="C22" s="241">
        <f t="shared" si="1"/>
        <v>18</v>
      </c>
      <c r="D22" s="241">
        <f t="shared" si="1"/>
        <v>18</v>
      </c>
      <c r="E22" s="241">
        <f t="shared" si="1"/>
        <v>18</v>
      </c>
      <c r="F22" s="241">
        <f t="shared" si="1"/>
        <v>71</v>
      </c>
      <c r="G22" s="240" t="str">
        <f t="shared" si="1"/>
        <v>P</v>
      </c>
      <c r="H22" s="241">
        <f>H9</f>
        <v>16</v>
      </c>
      <c r="I22" s="241">
        <f t="shared" si="2"/>
        <v>18</v>
      </c>
      <c r="J22" s="241">
        <f t="shared" si="2"/>
        <v>18</v>
      </c>
      <c r="K22" s="241">
        <f t="shared" si="2"/>
        <v>18</v>
      </c>
      <c r="L22" s="240">
        <f>SUM(H22:K22)</f>
        <v>70</v>
      </c>
      <c r="M22" s="240" t="str">
        <f t="shared" si="1"/>
        <v>P</v>
      </c>
      <c r="N22" s="241">
        <f>N9</f>
        <v>18</v>
      </c>
      <c r="O22" s="241">
        <f t="shared" si="3"/>
        <v>17</v>
      </c>
      <c r="P22" s="241">
        <f t="shared" si="3"/>
        <v>16</v>
      </c>
      <c r="Q22" s="241">
        <f>Q9</f>
        <v>18</v>
      </c>
      <c r="R22" s="240">
        <f>SUM(N22:Q22)</f>
        <v>69</v>
      </c>
      <c r="S22" s="240">
        <f>F22+L22+R22</f>
        <v>210</v>
      </c>
    </row>
    <row r="23" spans="1:19" ht="18.75" x14ac:dyDescent="0.3">
      <c r="A23" s="240" t="s">
        <v>53</v>
      </c>
      <c r="B23" s="241">
        <f>SUM(B21:B22)</f>
        <v>32</v>
      </c>
      <c r="C23" s="241">
        <f>SUM(C21:C22)</f>
        <v>32</v>
      </c>
      <c r="D23" s="241">
        <f>SUM(D21:D22)</f>
        <v>32</v>
      </c>
      <c r="E23" s="241">
        <f>SUM(E21:E22)</f>
        <v>33</v>
      </c>
      <c r="F23" s="240">
        <f>SUM(F21:F22)</f>
        <v>129</v>
      </c>
      <c r="G23" s="240" t="s">
        <v>53</v>
      </c>
      <c r="H23" s="241">
        <f>SUM(H21:H22)</f>
        <v>32</v>
      </c>
      <c r="I23" s="241">
        <f>SUM(I21:I22)</f>
        <v>32</v>
      </c>
      <c r="J23" s="241">
        <f>SUM(J21:J22)</f>
        <v>32</v>
      </c>
      <c r="K23" s="241">
        <f>SUM(K21:K22)</f>
        <v>32</v>
      </c>
      <c r="L23" s="240">
        <f>SUM(L21:L22)</f>
        <v>128</v>
      </c>
      <c r="M23" s="240" t="s">
        <v>53</v>
      </c>
      <c r="N23" s="241">
        <f>SUM(N21:N22)</f>
        <v>32</v>
      </c>
      <c r="O23" s="241">
        <f>SUM(O21:O22)</f>
        <v>32</v>
      </c>
      <c r="P23" s="241">
        <f>SUM(P21:P22)</f>
        <v>31</v>
      </c>
      <c r="Q23" s="241">
        <f>SUM(Q21:Q22)</f>
        <v>30</v>
      </c>
      <c r="R23" s="240">
        <f t="shared" ref="R23:S23" si="4">SUM(R21:R22)</f>
        <v>125</v>
      </c>
      <c r="S23" s="240">
        <f t="shared" si="4"/>
        <v>382</v>
      </c>
    </row>
    <row r="27" spans="1:19" ht="22.5" x14ac:dyDescent="0.3">
      <c r="A27" s="266" t="s">
        <v>591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</row>
    <row r="28" spans="1:19" ht="22.5" x14ac:dyDescent="0.3">
      <c r="A28" s="266" t="s">
        <v>2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</row>
    <row r="29" spans="1:19" ht="22.5" x14ac:dyDescent="0.3">
      <c r="A29" s="266" t="str">
        <f>A16</f>
        <v>TAHUN PELAJARAN 2024/2025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</row>
    <row r="32" spans="1:19" ht="18.75" x14ac:dyDescent="0.25">
      <c r="A32" s="267" t="s">
        <v>592</v>
      </c>
      <c r="B32" s="265" t="s">
        <v>593</v>
      </c>
      <c r="C32" s="265"/>
      <c r="D32" s="265"/>
      <c r="E32" s="265"/>
      <c r="F32" s="267" t="s">
        <v>53</v>
      </c>
      <c r="G32" s="267" t="s">
        <v>592</v>
      </c>
      <c r="H32" s="265" t="s">
        <v>594</v>
      </c>
      <c r="I32" s="265"/>
      <c r="J32" s="265"/>
      <c r="K32" s="265"/>
      <c r="L32" s="267" t="s">
        <v>53</v>
      </c>
      <c r="M32" s="267" t="s">
        <v>592</v>
      </c>
      <c r="N32" s="265" t="s">
        <v>595</v>
      </c>
      <c r="O32" s="265"/>
      <c r="P32" s="265"/>
      <c r="Q32" s="265"/>
      <c r="R32" s="267" t="s">
        <v>53</v>
      </c>
      <c r="S32" s="265" t="s">
        <v>596</v>
      </c>
    </row>
    <row r="33" spans="1:19" ht="18.75" x14ac:dyDescent="0.25">
      <c r="A33" s="267"/>
      <c r="B33" s="238" t="s">
        <v>17</v>
      </c>
      <c r="C33" s="238" t="s">
        <v>597</v>
      </c>
      <c r="D33" s="238" t="s">
        <v>598</v>
      </c>
      <c r="E33" s="238" t="s">
        <v>599</v>
      </c>
      <c r="F33" s="267"/>
      <c r="G33" s="267"/>
      <c r="H33" s="238" t="s">
        <v>17</v>
      </c>
      <c r="I33" s="238" t="s">
        <v>597</v>
      </c>
      <c r="J33" s="238" t="s">
        <v>598</v>
      </c>
      <c r="K33" s="238" t="s">
        <v>599</v>
      </c>
      <c r="L33" s="267"/>
      <c r="M33" s="267"/>
      <c r="N33" s="238" t="s">
        <v>17</v>
      </c>
      <c r="O33" s="238" t="s">
        <v>597</v>
      </c>
      <c r="P33" s="238" t="s">
        <v>598</v>
      </c>
      <c r="Q33" s="238" t="s">
        <v>599</v>
      </c>
      <c r="R33" s="267"/>
      <c r="S33" s="265"/>
    </row>
    <row r="34" spans="1:19" ht="18.75" x14ac:dyDescent="0.3">
      <c r="A34" s="240" t="s">
        <v>19</v>
      </c>
      <c r="B34" s="241">
        <f>B21</f>
        <v>15</v>
      </c>
      <c r="C34" s="241">
        <f t="shared" ref="C34:S35" si="5">C21</f>
        <v>14</v>
      </c>
      <c r="D34" s="241">
        <f t="shared" si="5"/>
        <v>14</v>
      </c>
      <c r="E34" s="241">
        <f t="shared" si="5"/>
        <v>15</v>
      </c>
      <c r="F34" s="240">
        <f t="shared" si="5"/>
        <v>58</v>
      </c>
      <c r="G34" s="240" t="str">
        <f t="shared" si="5"/>
        <v>L</v>
      </c>
      <c r="H34" s="241">
        <f t="shared" si="5"/>
        <v>16</v>
      </c>
      <c r="I34" s="241">
        <f t="shared" si="5"/>
        <v>14</v>
      </c>
      <c r="J34" s="241">
        <f t="shared" si="5"/>
        <v>14</v>
      </c>
      <c r="K34" s="241">
        <f t="shared" si="5"/>
        <v>14</v>
      </c>
      <c r="L34" s="240">
        <f t="shared" si="5"/>
        <v>58</v>
      </c>
      <c r="M34" s="240" t="str">
        <f t="shared" si="5"/>
        <v>L</v>
      </c>
      <c r="N34" s="241">
        <f t="shared" si="5"/>
        <v>14</v>
      </c>
      <c r="O34" s="241">
        <f t="shared" si="5"/>
        <v>15</v>
      </c>
      <c r="P34" s="241">
        <f t="shared" si="5"/>
        <v>15</v>
      </c>
      <c r="Q34" s="241">
        <f t="shared" si="5"/>
        <v>12</v>
      </c>
      <c r="R34" s="240">
        <f t="shared" si="5"/>
        <v>56</v>
      </c>
      <c r="S34" s="240">
        <f t="shared" si="5"/>
        <v>172</v>
      </c>
    </row>
    <row r="35" spans="1:19" ht="18.75" x14ac:dyDescent="0.3">
      <c r="A35" s="240" t="s">
        <v>24</v>
      </c>
      <c r="B35" s="241">
        <f>B22</f>
        <v>17</v>
      </c>
      <c r="C35" s="241">
        <f t="shared" si="5"/>
        <v>18</v>
      </c>
      <c r="D35" s="241">
        <f t="shared" si="5"/>
        <v>18</v>
      </c>
      <c r="E35" s="241">
        <f t="shared" si="5"/>
        <v>18</v>
      </c>
      <c r="F35" s="240">
        <f t="shared" si="5"/>
        <v>71</v>
      </c>
      <c r="G35" s="240" t="str">
        <f t="shared" si="5"/>
        <v>P</v>
      </c>
      <c r="H35" s="241">
        <f t="shared" si="5"/>
        <v>16</v>
      </c>
      <c r="I35" s="241">
        <f t="shared" si="5"/>
        <v>18</v>
      </c>
      <c r="J35" s="241">
        <f t="shared" si="5"/>
        <v>18</v>
      </c>
      <c r="K35" s="241">
        <f t="shared" si="5"/>
        <v>18</v>
      </c>
      <c r="L35" s="240">
        <f t="shared" si="5"/>
        <v>70</v>
      </c>
      <c r="M35" s="240" t="str">
        <f t="shared" si="5"/>
        <v>P</v>
      </c>
      <c r="N35" s="241">
        <f t="shared" si="5"/>
        <v>18</v>
      </c>
      <c r="O35" s="241">
        <f t="shared" si="5"/>
        <v>17</v>
      </c>
      <c r="P35" s="241">
        <f t="shared" si="5"/>
        <v>16</v>
      </c>
      <c r="Q35" s="241">
        <f t="shared" si="5"/>
        <v>18</v>
      </c>
      <c r="R35" s="240">
        <f t="shared" si="5"/>
        <v>69</v>
      </c>
      <c r="S35" s="240">
        <f t="shared" si="5"/>
        <v>210</v>
      </c>
    </row>
    <row r="36" spans="1:19" ht="18.75" x14ac:dyDescent="0.3">
      <c r="A36" s="240" t="s">
        <v>53</v>
      </c>
      <c r="B36" s="241">
        <f>SUM(B34:B35)</f>
        <v>32</v>
      </c>
      <c r="C36" s="241">
        <f>SUM(C34:C35)</f>
        <v>32</v>
      </c>
      <c r="D36" s="241">
        <f>SUM(D34:D35)</f>
        <v>32</v>
      </c>
      <c r="E36" s="241">
        <f>SUM(E34:E35)</f>
        <v>33</v>
      </c>
      <c r="F36" s="240">
        <f>SUM(F34:F35)</f>
        <v>129</v>
      </c>
      <c r="G36" s="240" t="s">
        <v>53</v>
      </c>
      <c r="H36" s="241">
        <f>SUM(H34:H35)</f>
        <v>32</v>
      </c>
      <c r="I36" s="241">
        <f>SUM(I34:I35)</f>
        <v>32</v>
      </c>
      <c r="J36" s="241">
        <f>SUM(J34:J35)</f>
        <v>32</v>
      </c>
      <c r="K36" s="241">
        <f>SUM(K34:K35)</f>
        <v>32</v>
      </c>
      <c r="L36" s="240">
        <f>SUM(L34:L35)</f>
        <v>128</v>
      </c>
      <c r="M36" s="240" t="s">
        <v>53</v>
      </c>
      <c r="N36" s="241">
        <f>SUM(N34:N35)</f>
        <v>32</v>
      </c>
      <c r="O36" s="241">
        <f>SUM(O34:O35)</f>
        <v>32</v>
      </c>
      <c r="P36" s="241">
        <f>SUM(P34:P35)</f>
        <v>31</v>
      </c>
      <c r="Q36" s="241">
        <f>SUM(Q34:Q35)</f>
        <v>30</v>
      </c>
      <c r="R36" s="240">
        <f t="shared" ref="R36:S36" si="6">SUM(R34:R35)</f>
        <v>125</v>
      </c>
      <c r="S36" s="240">
        <f t="shared" si="6"/>
        <v>382</v>
      </c>
    </row>
    <row r="52" spans="1:13" x14ac:dyDescent="0.25">
      <c r="A52" s="242" t="s">
        <v>12</v>
      </c>
      <c r="B52" s="242" t="s">
        <v>19</v>
      </c>
      <c r="C52" s="242" t="s">
        <v>24</v>
      </c>
      <c r="D52" s="242" t="s">
        <v>53</v>
      </c>
      <c r="E52" s="242" t="s">
        <v>12</v>
      </c>
      <c r="F52" s="242" t="s">
        <v>19</v>
      </c>
      <c r="G52" s="242" t="s">
        <v>24</v>
      </c>
      <c r="H52" s="242" t="s">
        <v>53</v>
      </c>
      <c r="I52" s="242" t="s">
        <v>12</v>
      </c>
      <c r="J52" s="242" t="s">
        <v>19</v>
      </c>
      <c r="K52" s="242" t="s">
        <v>24</v>
      </c>
      <c r="L52" s="242" t="s">
        <v>53</v>
      </c>
      <c r="M52" s="242" t="s">
        <v>600</v>
      </c>
    </row>
    <row r="53" spans="1:13" x14ac:dyDescent="0.25">
      <c r="A53" s="242" t="s">
        <v>601</v>
      </c>
      <c r="B53" s="242" t="e">
        <f>COUNTIF(A,B52)</f>
        <v>#VALUE!</v>
      </c>
      <c r="C53" s="242" t="e">
        <f>COUNTIF(A,C52)</f>
        <v>#VALUE!</v>
      </c>
      <c r="D53" s="242" t="e">
        <f>SUM(B53:C53)</f>
        <v>#VALUE!</v>
      </c>
      <c r="E53" s="242" t="s">
        <v>602</v>
      </c>
      <c r="F53" s="242">
        <v>12</v>
      </c>
      <c r="G53" s="242">
        <v>20</v>
      </c>
      <c r="H53" s="243">
        <f>SUM(F53:G53)</f>
        <v>32</v>
      </c>
      <c r="I53" s="242" t="s">
        <v>603</v>
      </c>
      <c r="J53" s="242">
        <v>12</v>
      </c>
      <c r="K53" s="242">
        <v>20</v>
      </c>
      <c r="L53" s="243">
        <f>SUM(J53:K53)</f>
        <v>32</v>
      </c>
      <c r="M53" s="243" t="e">
        <f>D53+H53+L53</f>
        <v>#VALUE!</v>
      </c>
    </row>
    <row r="54" spans="1:13" x14ac:dyDescent="0.25">
      <c r="A54" s="242" t="s">
        <v>604</v>
      </c>
      <c r="B54" s="242" t="e">
        <f>COUNTIF(B,B52)</f>
        <v>#VALUE!</v>
      </c>
      <c r="C54" s="242" t="e">
        <f>COUNTIF(B,C52)</f>
        <v>#VALUE!</v>
      </c>
      <c r="D54" s="242" t="e">
        <f t="shared" ref="D54:D56" si="7">SUM(B54:C54)</f>
        <v>#VALUE!</v>
      </c>
      <c r="E54" s="242" t="s">
        <v>605</v>
      </c>
      <c r="F54" s="242">
        <v>12</v>
      </c>
      <c r="G54" s="242">
        <v>20</v>
      </c>
      <c r="H54" s="243">
        <f t="shared" ref="H54:H56" si="8">SUM(F54:G54)</f>
        <v>32</v>
      </c>
      <c r="I54" s="242" t="s">
        <v>606</v>
      </c>
      <c r="J54" s="242">
        <v>12</v>
      </c>
      <c r="K54" s="242">
        <v>19</v>
      </c>
      <c r="L54" s="243">
        <f t="shared" ref="L54:L56" si="9">SUM(J54:K54)</f>
        <v>31</v>
      </c>
      <c r="M54" s="243" t="e">
        <f t="shared" ref="M54:M56" si="10">D54+H54+L54</f>
        <v>#VALUE!</v>
      </c>
    </row>
    <row r="55" spans="1:13" x14ac:dyDescent="0.25">
      <c r="A55" s="242" t="s">
        <v>607</v>
      </c>
      <c r="B55" s="242" t="e">
        <f>COUNTIF(KLSC,B52)</f>
        <v>#VALUE!</v>
      </c>
      <c r="C55" s="242" t="e">
        <f>COUNTIF(KLSC,C52)</f>
        <v>#VALUE!</v>
      </c>
      <c r="D55" s="242" t="e">
        <f t="shared" si="7"/>
        <v>#VALUE!</v>
      </c>
      <c r="E55" s="242" t="s">
        <v>608</v>
      </c>
      <c r="F55" s="242">
        <v>12</v>
      </c>
      <c r="G55" s="242">
        <v>20</v>
      </c>
      <c r="H55" s="243">
        <f t="shared" si="8"/>
        <v>32</v>
      </c>
      <c r="I55" s="242" t="s">
        <v>609</v>
      </c>
      <c r="J55" s="242">
        <v>11</v>
      </c>
      <c r="K55" s="242">
        <v>20</v>
      </c>
      <c r="L55" s="243">
        <f t="shared" si="9"/>
        <v>31</v>
      </c>
      <c r="M55" s="243" t="e">
        <f t="shared" si="10"/>
        <v>#VALUE!</v>
      </c>
    </row>
    <row r="56" spans="1:13" x14ac:dyDescent="0.25">
      <c r="A56" s="242" t="s">
        <v>610</v>
      </c>
      <c r="B56" s="242" t="e">
        <f>COUNTIF(KLSD,B52)</f>
        <v>#VALUE!</v>
      </c>
      <c r="C56" s="242" t="e">
        <f>COUNTIF(KLSD,C52)</f>
        <v>#VALUE!</v>
      </c>
      <c r="D56" s="242" t="e">
        <f t="shared" si="7"/>
        <v>#VALUE!</v>
      </c>
      <c r="E56" s="242" t="s">
        <v>611</v>
      </c>
      <c r="F56" s="242">
        <v>13</v>
      </c>
      <c r="G56" s="242">
        <v>19</v>
      </c>
      <c r="H56" s="243">
        <f t="shared" si="8"/>
        <v>32</v>
      </c>
      <c r="I56" s="242" t="s">
        <v>612</v>
      </c>
      <c r="J56" s="242">
        <v>13</v>
      </c>
      <c r="K56" s="242">
        <v>19</v>
      </c>
      <c r="L56" s="243">
        <f t="shared" si="9"/>
        <v>32</v>
      </c>
      <c r="M56" s="243" t="e">
        <f t="shared" si="10"/>
        <v>#VALUE!</v>
      </c>
    </row>
    <row r="57" spans="1:13" x14ac:dyDescent="0.25">
      <c r="A57" s="242" t="s">
        <v>53</v>
      </c>
      <c r="B57" s="242" t="e">
        <f>SUM(B53:B56)</f>
        <v>#VALUE!</v>
      </c>
      <c r="C57" s="242" t="e">
        <f t="shared" ref="C57:D57" si="11">SUM(C53:C56)</f>
        <v>#VALUE!</v>
      </c>
      <c r="D57" s="242" t="e">
        <f t="shared" si="11"/>
        <v>#VALUE!</v>
      </c>
      <c r="E57" s="242" t="s">
        <v>53</v>
      </c>
      <c r="F57" s="242">
        <f>SUM(F53:F56)</f>
        <v>49</v>
      </c>
      <c r="G57" s="242">
        <f t="shared" ref="G57:H57" si="12">SUM(G53:G56)</f>
        <v>79</v>
      </c>
      <c r="H57" s="243">
        <f t="shared" si="12"/>
        <v>128</v>
      </c>
      <c r="I57" s="242" t="s">
        <v>53</v>
      </c>
      <c r="J57" s="242">
        <f>SUM(J53:J56)</f>
        <v>48</v>
      </c>
      <c r="K57" s="242">
        <f t="shared" ref="K57:L57" si="13">SUM(K53:K56)</f>
        <v>78</v>
      </c>
      <c r="L57" s="243">
        <f t="shared" si="13"/>
        <v>126</v>
      </c>
      <c r="M57" s="243" t="e">
        <f>SUM(M53:M56)</f>
        <v>#VALUE!</v>
      </c>
    </row>
  </sheetData>
  <mergeCells count="39">
    <mergeCell ref="A16:S16"/>
    <mergeCell ref="A1:S1"/>
    <mergeCell ref="A2:S2"/>
    <mergeCell ref="A3:S3"/>
    <mergeCell ref="A6:A7"/>
    <mergeCell ref="B6:E6"/>
    <mergeCell ref="F6:F7"/>
    <mergeCell ref="G6:G7"/>
    <mergeCell ref="H6:K6"/>
    <mergeCell ref="L6:L7"/>
    <mergeCell ref="M6:M7"/>
    <mergeCell ref="N6:Q6"/>
    <mergeCell ref="R6:R7"/>
    <mergeCell ref="S6:S7"/>
    <mergeCell ref="A14:S14"/>
    <mergeCell ref="A15:S15"/>
    <mergeCell ref="A28:S28"/>
    <mergeCell ref="A19:A20"/>
    <mergeCell ref="B19:E19"/>
    <mergeCell ref="F19:F20"/>
    <mergeCell ref="G19:G20"/>
    <mergeCell ref="H19:K19"/>
    <mergeCell ref="L19:L20"/>
    <mergeCell ref="M19:M20"/>
    <mergeCell ref="N19:Q19"/>
    <mergeCell ref="R19:R20"/>
    <mergeCell ref="S19:S20"/>
    <mergeCell ref="A27:S27"/>
    <mergeCell ref="S32:S33"/>
    <mergeCell ref="A29:S29"/>
    <mergeCell ref="A32:A33"/>
    <mergeCell ref="B32:E32"/>
    <mergeCell ref="F32:F33"/>
    <mergeCell ref="G32:G33"/>
    <mergeCell ref="H32:K32"/>
    <mergeCell ref="L32:L33"/>
    <mergeCell ref="M32:M33"/>
    <mergeCell ref="N32:Q32"/>
    <mergeCell ref="R32:R33"/>
  </mergeCells>
  <pageMargins left="0.37" right="0.24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CCFEC-7C5D-44B9-B7DF-C4C9627A09A9}">
  <dimension ref="A2:D17"/>
  <sheetViews>
    <sheetView workbookViewId="0">
      <selection activeCell="C6" sqref="C6"/>
    </sheetView>
  </sheetViews>
  <sheetFormatPr defaultRowHeight="12.75" x14ac:dyDescent="0.2"/>
  <cols>
    <col min="1" max="1" width="6.28515625" customWidth="1"/>
    <col min="2" max="2" width="7.85546875" customWidth="1"/>
    <col min="3" max="3" width="34.140625" customWidth="1"/>
    <col min="4" max="4" width="29.85546875" customWidth="1"/>
  </cols>
  <sheetData>
    <row r="2" spans="1:4" ht="15" x14ac:dyDescent="0.2">
      <c r="A2" s="251" t="s">
        <v>633</v>
      </c>
      <c r="B2" s="251"/>
      <c r="C2" s="251"/>
      <c r="D2" s="251"/>
    </row>
    <row r="3" spans="1:4" ht="15" x14ac:dyDescent="0.2">
      <c r="A3" s="251" t="s">
        <v>624</v>
      </c>
      <c r="B3" s="251"/>
      <c r="C3" s="251"/>
      <c r="D3" s="251"/>
    </row>
    <row r="5" spans="1:4" x14ac:dyDescent="0.2">
      <c r="A5" s="250" t="s">
        <v>8</v>
      </c>
      <c r="B5" s="250" t="s">
        <v>634</v>
      </c>
      <c r="C5" s="250" t="s">
        <v>635</v>
      </c>
      <c r="D5" s="250" t="s">
        <v>636</v>
      </c>
    </row>
    <row r="6" spans="1:4" x14ac:dyDescent="0.2">
      <c r="A6" s="250">
        <v>1</v>
      </c>
      <c r="B6" s="249" t="s">
        <v>20</v>
      </c>
      <c r="C6" s="249" t="s">
        <v>637</v>
      </c>
      <c r="D6" s="249"/>
    </row>
    <row r="7" spans="1:4" x14ac:dyDescent="0.2">
      <c r="A7" s="250">
        <v>2</v>
      </c>
      <c r="B7" s="249" t="s">
        <v>57</v>
      </c>
      <c r="C7" s="249" t="s">
        <v>638</v>
      </c>
      <c r="D7" s="249"/>
    </row>
    <row r="8" spans="1:4" x14ac:dyDescent="0.2">
      <c r="A8" s="250">
        <v>3</v>
      </c>
      <c r="B8" s="249" t="s">
        <v>90</v>
      </c>
      <c r="C8" s="249" t="s">
        <v>639</v>
      </c>
      <c r="D8" s="249"/>
    </row>
    <row r="9" spans="1:4" x14ac:dyDescent="0.2">
      <c r="A9" s="250">
        <v>4</v>
      </c>
      <c r="B9" s="249" t="s">
        <v>123</v>
      </c>
      <c r="C9" s="249" t="s">
        <v>640</v>
      </c>
      <c r="D9" s="249"/>
    </row>
    <row r="10" spans="1:4" x14ac:dyDescent="0.2">
      <c r="A10" s="250">
        <v>5</v>
      </c>
      <c r="B10" s="249" t="s">
        <v>154</v>
      </c>
      <c r="C10" s="249" t="s">
        <v>641</v>
      </c>
      <c r="D10" s="249"/>
    </row>
    <row r="11" spans="1:4" x14ac:dyDescent="0.2">
      <c r="A11" s="250">
        <v>6</v>
      </c>
      <c r="B11" s="249" t="s">
        <v>187</v>
      </c>
      <c r="C11" s="249" t="s">
        <v>642</v>
      </c>
      <c r="D11" s="249"/>
    </row>
    <row r="12" spans="1:4" x14ac:dyDescent="0.2">
      <c r="A12" s="250">
        <v>7</v>
      </c>
      <c r="B12" s="249" t="s">
        <v>219</v>
      </c>
      <c r="C12" s="249" t="s">
        <v>643</v>
      </c>
      <c r="D12" s="249"/>
    </row>
    <row r="13" spans="1:4" x14ac:dyDescent="0.2">
      <c r="A13" s="250">
        <v>8</v>
      </c>
      <c r="B13" s="249" t="s">
        <v>251</v>
      </c>
      <c r="C13" s="249" t="s">
        <v>644</v>
      </c>
      <c r="D13" s="249"/>
    </row>
    <row r="14" spans="1:4" x14ac:dyDescent="0.2">
      <c r="A14" s="250">
        <v>9</v>
      </c>
      <c r="B14" s="249" t="s">
        <v>282</v>
      </c>
      <c r="C14" s="249" t="s">
        <v>645</v>
      </c>
      <c r="D14" s="249"/>
    </row>
    <row r="15" spans="1:4" x14ac:dyDescent="0.2">
      <c r="A15" s="250">
        <v>10</v>
      </c>
      <c r="B15" s="249" t="s">
        <v>314</v>
      </c>
      <c r="C15" s="249" t="s">
        <v>646</v>
      </c>
      <c r="D15" s="249"/>
    </row>
    <row r="16" spans="1:4" x14ac:dyDescent="0.2">
      <c r="A16" s="250">
        <v>11</v>
      </c>
      <c r="B16" s="249" t="s">
        <v>346</v>
      </c>
      <c r="C16" s="249" t="s">
        <v>647</v>
      </c>
      <c r="D16" s="249"/>
    </row>
    <row r="17" spans="1:4" x14ac:dyDescent="0.2">
      <c r="A17" s="250">
        <v>12</v>
      </c>
      <c r="B17" s="249" t="s">
        <v>379</v>
      </c>
      <c r="C17" s="249" t="s">
        <v>648</v>
      </c>
      <c r="D17" s="24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9152-6137-48E4-8CA1-50A3EBEB5006}">
  <dimension ref="A1:U181"/>
  <sheetViews>
    <sheetView topLeftCell="A124" zoomScaleNormal="100" workbookViewId="0">
      <selection activeCell="B133" sqref="B133"/>
    </sheetView>
  </sheetViews>
  <sheetFormatPr defaultRowHeight="15" x14ac:dyDescent="0.25"/>
  <cols>
    <col min="1" max="1" width="5.28515625" style="5" customWidth="1"/>
    <col min="2" max="2" width="5.42578125" style="46" customWidth="1"/>
    <col min="3" max="3" width="9.5703125" style="46" hidden="1" customWidth="1"/>
    <col min="4" max="4" width="37" style="5" customWidth="1"/>
    <col min="5" max="5" width="4.42578125" style="42" customWidth="1"/>
    <col min="6" max="6" width="6.85546875" style="5" customWidth="1"/>
    <col min="7" max="18" width="2.85546875" style="5" customWidth="1"/>
    <col min="19" max="21" width="3.28515625" style="5" customWidth="1"/>
    <col min="22" max="16384" width="9.140625" style="5"/>
  </cols>
  <sheetData>
    <row r="1" spans="1:21" ht="15.75" x14ac:dyDescent="0.25">
      <c r="A1" s="225" t="s">
        <v>0</v>
      </c>
      <c r="B1" s="226"/>
      <c r="C1" s="226"/>
      <c r="D1" s="22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225" t="s">
        <v>1</v>
      </c>
      <c r="B2" s="226"/>
      <c r="C2" s="226"/>
      <c r="D2" s="22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.75" x14ac:dyDescent="0.25">
      <c r="A3" s="225" t="s">
        <v>2</v>
      </c>
      <c r="B3" s="226"/>
      <c r="C3" s="226"/>
      <c r="D3" s="22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.75" thickBot="1" x14ac:dyDescent="0.3">
      <c r="A4" s="229" t="s">
        <v>3</v>
      </c>
      <c r="B4" s="230"/>
      <c r="C4" s="23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thickTop="1" x14ac:dyDescent="0.25">
      <c r="A5" s="10"/>
      <c r="B5" s="11"/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ht="18.75" x14ac:dyDescent="0.3">
      <c r="A6" s="268" t="s">
        <v>4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</row>
    <row r="7" spans="1:21" ht="18.75" x14ac:dyDescent="0.3">
      <c r="A7" s="268" t="s">
        <v>588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</row>
    <row r="8" spans="1:21" x14ac:dyDescent="0.25">
      <c r="A8" s="10"/>
      <c r="B8" s="11"/>
      <c r="C8" s="1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ht="22.5" customHeight="1" x14ac:dyDescent="0.25">
      <c r="A9" s="12" t="s">
        <v>6</v>
      </c>
      <c r="B9" s="13"/>
      <c r="C9" s="13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/>
      <c r="R9" s="16" t="s">
        <v>7</v>
      </c>
      <c r="S9" s="14"/>
      <c r="T9" s="14"/>
      <c r="U9" s="14"/>
    </row>
    <row r="10" spans="1:21" ht="15" customHeight="1" x14ac:dyDescent="0.25">
      <c r="A10" s="259" t="s">
        <v>8</v>
      </c>
      <c r="B10" s="261" t="s">
        <v>9</v>
      </c>
      <c r="C10" s="261" t="s">
        <v>9</v>
      </c>
      <c r="D10" s="263" t="s">
        <v>10</v>
      </c>
      <c r="E10" s="263" t="s">
        <v>11</v>
      </c>
      <c r="F10" s="263" t="s">
        <v>12</v>
      </c>
      <c r="G10" s="269" t="s">
        <v>13</v>
      </c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1"/>
      <c r="S10" s="272" t="s">
        <v>14</v>
      </c>
      <c r="T10" s="272"/>
      <c r="U10" s="272"/>
    </row>
    <row r="11" spans="1:21" ht="15" customHeight="1" x14ac:dyDescent="0.25">
      <c r="A11" s="260"/>
      <c r="B11" s="262"/>
      <c r="C11" s="262"/>
      <c r="D11" s="264"/>
      <c r="E11" s="264"/>
      <c r="F11" s="26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 t="s">
        <v>15</v>
      </c>
      <c r="T11" s="18" t="s">
        <v>16</v>
      </c>
      <c r="U11" s="18" t="s">
        <v>17</v>
      </c>
    </row>
    <row r="12" spans="1:21" ht="18.75" customHeight="1" x14ac:dyDescent="0.25">
      <c r="A12" s="19">
        <v>1</v>
      </c>
      <c r="B12" s="20">
        <v>6900</v>
      </c>
      <c r="C12" s="20" t="str">
        <f>24&amp;B12</f>
        <v>246900</v>
      </c>
      <c r="D12" s="21" t="s">
        <v>462</v>
      </c>
      <c r="E12" s="22" t="s">
        <v>24</v>
      </c>
      <c r="F12" s="23" t="s">
        <v>20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18.75" customHeight="1" x14ac:dyDescent="0.25">
      <c r="A13" s="19">
        <v>2</v>
      </c>
      <c r="B13" s="20">
        <v>6901</v>
      </c>
      <c r="C13" s="20" t="str">
        <f t="shared" ref="C13:C43" si="0">24&amp;B13</f>
        <v>246901</v>
      </c>
      <c r="D13" s="27" t="s">
        <v>463</v>
      </c>
      <c r="E13" s="26" t="s">
        <v>19</v>
      </c>
      <c r="F13" s="23" t="s">
        <v>20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18.75" customHeight="1" x14ac:dyDescent="0.25">
      <c r="A14" s="19">
        <v>3</v>
      </c>
      <c r="B14" s="20">
        <v>6902</v>
      </c>
      <c r="C14" s="20" t="str">
        <f t="shared" si="0"/>
        <v>246902</v>
      </c>
      <c r="D14" s="27" t="s">
        <v>464</v>
      </c>
      <c r="E14" s="28" t="s">
        <v>19</v>
      </c>
      <c r="F14" s="23" t="s">
        <v>20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18.75" customHeight="1" x14ac:dyDescent="0.25">
      <c r="A15" s="19">
        <v>4</v>
      </c>
      <c r="B15" s="20">
        <v>6903</v>
      </c>
      <c r="C15" s="20" t="str">
        <f t="shared" si="0"/>
        <v>246903</v>
      </c>
      <c r="D15" s="27" t="s">
        <v>465</v>
      </c>
      <c r="E15" s="26" t="s">
        <v>19</v>
      </c>
      <c r="F15" s="23" t="s">
        <v>20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18.75" customHeight="1" x14ac:dyDescent="0.25">
      <c r="A16" s="19">
        <v>5</v>
      </c>
      <c r="B16" s="20">
        <v>6904</v>
      </c>
      <c r="C16" s="20" t="str">
        <f t="shared" si="0"/>
        <v>246904</v>
      </c>
      <c r="D16" s="21" t="s">
        <v>466</v>
      </c>
      <c r="E16" s="22" t="s">
        <v>19</v>
      </c>
      <c r="F16" s="23" t="s">
        <v>20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ht="18.75" customHeight="1" x14ac:dyDescent="0.25">
      <c r="A17" s="29">
        <v>6</v>
      </c>
      <c r="B17" s="20">
        <v>6905</v>
      </c>
      <c r="C17" s="20" t="str">
        <f t="shared" si="0"/>
        <v>246905</v>
      </c>
      <c r="D17" s="21" t="s">
        <v>467</v>
      </c>
      <c r="E17" s="22" t="s">
        <v>19</v>
      </c>
      <c r="F17" s="23" t="s">
        <v>20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ht="18.75" customHeight="1" x14ac:dyDescent="0.25">
      <c r="A18" s="19">
        <v>7</v>
      </c>
      <c r="B18" s="20">
        <v>6906</v>
      </c>
      <c r="C18" s="20" t="str">
        <f t="shared" si="0"/>
        <v>246906</v>
      </c>
      <c r="D18" s="27" t="s">
        <v>630</v>
      </c>
      <c r="E18" s="26" t="s">
        <v>24</v>
      </c>
      <c r="F18" s="23" t="s">
        <v>20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ht="18.75" customHeight="1" x14ac:dyDescent="0.25">
      <c r="A19" s="19">
        <v>8</v>
      </c>
      <c r="B19" s="20">
        <v>6907</v>
      </c>
      <c r="C19" s="20" t="str">
        <f t="shared" si="0"/>
        <v>246907</v>
      </c>
      <c r="D19" s="27" t="s">
        <v>469</v>
      </c>
      <c r="E19" s="26" t="s">
        <v>24</v>
      </c>
      <c r="F19" s="23" t="s">
        <v>20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ht="18.75" customHeight="1" x14ac:dyDescent="0.25">
      <c r="A20" s="19">
        <v>9</v>
      </c>
      <c r="B20" s="20">
        <v>6908</v>
      </c>
      <c r="C20" s="20" t="str">
        <f t="shared" si="0"/>
        <v>246908</v>
      </c>
      <c r="D20" s="21" t="s">
        <v>470</v>
      </c>
      <c r="E20" s="22" t="s">
        <v>24</v>
      </c>
      <c r="F20" s="23" t="s">
        <v>20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18.75" customHeight="1" x14ac:dyDescent="0.25">
      <c r="A21" s="19">
        <v>10</v>
      </c>
      <c r="B21" s="20">
        <v>6909</v>
      </c>
      <c r="C21" s="20" t="str">
        <f t="shared" si="0"/>
        <v>246909</v>
      </c>
      <c r="D21" s="21" t="s">
        <v>471</v>
      </c>
      <c r="E21" s="22" t="s">
        <v>24</v>
      </c>
      <c r="F21" s="23" t="s">
        <v>20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8.75" customHeight="1" x14ac:dyDescent="0.25">
      <c r="A22" s="19">
        <v>11</v>
      </c>
      <c r="B22" s="20">
        <v>6910</v>
      </c>
      <c r="C22" s="20" t="str">
        <f t="shared" si="0"/>
        <v>246910</v>
      </c>
      <c r="D22" s="27" t="s">
        <v>472</v>
      </c>
      <c r="E22" s="26" t="s">
        <v>19</v>
      </c>
      <c r="F22" s="23" t="s">
        <v>20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8.75" customHeight="1" x14ac:dyDescent="0.25">
      <c r="A23" s="19">
        <v>12</v>
      </c>
      <c r="B23" s="20">
        <v>6911</v>
      </c>
      <c r="C23" s="20" t="str">
        <f t="shared" si="0"/>
        <v>246911</v>
      </c>
      <c r="D23" s="27" t="s">
        <v>473</v>
      </c>
      <c r="E23" s="26" t="s">
        <v>19</v>
      </c>
      <c r="F23" s="23" t="s">
        <v>20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8.75" customHeight="1" x14ac:dyDescent="0.25">
      <c r="A24" s="19">
        <v>13</v>
      </c>
      <c r="B24" s="20">
        <v>6912</v>
      </c>
      <c r="C24" s="20" t="str">
        <f t="shared" si="0"/>
        <v>246912</v>
      </c>
      <c r="D24" s="27" t="s">
        <v>474</v>
      </c>
      <c r="E24" s="26" t="s">
        <v>19</v>
      </c>
      <c r="F24" s="23" t="s">
        <v>20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8.75" customHeight="1" x14ac:dyDescent="0.25">
      <c r="A25" s="19">
        <v>14</v>
      </c>
      <c r="B25" s="20">
        <v>6913</v>
      </c>
      <c r="C25" s="20" t="str">
        <f t="shared" si="0"/>
        <v>246913</v>
      </c>
      <c r="D25" s="21" t="s">
        <v>475</v>
      </c>
      <c r="E25" s="22" t="s">
        <v>24</v>
      </c>
      <c r="F25" s="23" t="s">
        <v>20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18.75" customHeight="1" x14ac:dyDescent="0.25">
      <c r="A26" s="19">
        <v>15</v>
      </c>
      <c r="B26" s="20">
        <v>6914</v>
      </c>
      <c r="C26" s="20" t="str">
        <f t="shared" si="0"/>
        <v>246914</v>
      </c>
      <c r="D26" s="30" t="s">
        <v>476</v>
      </c>
      <c r="E26" s="31" t="s">
        <v>24</v>
      </c>
      <c r="F26" s="23" t="s">
        <v>20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ht="18.75" customHeight="1" x14ac:dyDescent="0.25">
      <c r="A27" s="19">
        <v>16</v>
      </c>
      <c r="B27" s="20">
        <v>6915</v>
      </c>
      <c r="C27" s="20" t="str">
        <f t="shared" si="0"/>
        <v>246915</v>
      </c>
      <c r="D27" s="21" t="s">
        <v>477</v>
      </c>
      <c r="E27" s="32" t="s">
        <v>19</v>
      </c>
      <c r="F27" s="23" t="s">
        <v>20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18.75" customHeight="1" x14ac:dyDescent="0.25">
      <c r="A28" s="19">
        <v>17</v>
      </c>
      <c r="B28" s="20">
        <v>6916</v>
      </c>
      <c r="C28" s="20" t="str">
        <f t="shared" si="0"/>
        <v>246916</v>
      </c>
      <c r="D28" s="21" t="s">
        <v>478</v>
      </c>
      <c r="E28" s="32" t="s">
        <v>24</v>
      </c>
      <c r="F28" s="23" t="s">
        <v>20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18.75" customHeight="1" x14ac:dyDescent="0.25">
      <c r="A29" s="19">
        <v>18</v>
      </c>
      <c r="B29" s="20">
        <v>6917</v>
      </c>
      <c r="C29" s="20" t="str">
        <f t="shared" si="0"/>
        <v>246917</v>
      </c>
      <c r="D29" s="21" t="s">
        <v>479</v>
      </c>
      <c r="E29" s="32" t="s">
        <v>24</v>
      </c>
      <c r="F29" s="23" t="s">
        <v>20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ht="18.75" customHeight="1" x14ac:dyDescent="0.25">
      <c r="A30" s="19">
        <v>19</v>
      </c>
      <c r="B30" s="20">
        <v>6918</v>
      </c>
      <c r="C30" s="20" t="str">
        <f t="shared" si="0"/>
        <v>246918</v>
      </c>
      <c r="D30" s="27" t="s">
        <v>480</v>
      </c>
      <c r="E30" s="26" t="s">
        <v>24</v>
      </c>
      <c r="F30" s="23" t="s">
        <v>20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ht="18.75" customHeight="1" x14ac:dyDescent="0.25">
      <c r="A31" s="19">
        <v>20</v>
      </c>
      <c r="B31" s="20">
        <v>6919</v>
      </c>
      <c r="C31" s="20" t="str">
        <f t="shared" si="0"/>
        <v>246919</v>
      </c>
      <c r="D31" s="27" t="s">
        <v>481</v>
      </c>
      <c r="E31" s="26" t="s">
        <v>19</v>
      </c>
      <c r="F31" s="23" t="s">
        <v>20</v>
      </c>
      <c r="G31" s="33"/>
      <c r="H31" s="33"/>
      <c r="I31" s="33"/>
      <c r="J31" s="33"/>
      <c r="K31" s="33"/>
      <c r="L31" s="33"/>
      <c r="M31" s="33"/>
      <c r="N31" s="24"/>
      <c r="O31" s="24"/>
      <c r="P31" s="24"/>
      <c r="Q31" s="24"/>
      <c r="R31" s="24"/>
      <c r="S31" s="24"/>
      <c r="T31" s="24"/>
      <c r="U31" s="24"/>
    </row>
    <row r="32" spans="1:21" ht="18.75" customHeight="1" x14ac:dyDescent="0.25">
      <c r="A32" s="19">
        <v>21</v>
      </c>
      <c r="B32" s="20">
        <v>6920</v>
      </c>
      <c r="C32" s="20" t="str">
        <f t="shared" si="0"/>
        <v>246920</v>
      </c>
      <c r="D32" s="21" t="s">
        <v>590</v>
      </c>
      <c r="E32" s="22" t="s">
        <v>19</v>
      </c>
      <c r="F32" s="23" t="s">
        <v>20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ht="18.75" customHeight="1" x14ac:dyDescent="0.25">
      <c r="A33" s="29">
        <v>22</v>
      </c>
      <c r="B33" s="20">
        <v>6921</v>
      </c>
      <c r="C33" s="20" t="str">
        <f t="shared" si="0"/>
        <v>246921</v>
      </c>
      <c r="D33" s="27" t="s">
        <v>482</v>
      </c>
      <c r="E33" s="26" t="s">
        <v>19</v>
      </c>
      <c r="F33" s="23" t="s">
        <v>20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18.75" customHeight="1" x14ac:dyDescent="0.25">
      <c r="A34" s="19">
        <v>23</v>
      </c>
      <c r="B34" s="20">
        <v>6922</v>
      </c>
      <c r="C34" s="20" t="str">
        <f t="shared" si="0"/>
        <v>246922</v>
      </c>
      <c r="D34" s="21" t="s">
        <v>483</v>
      </c>
      <c r="E34" s="22" t="s">
        <v>24</v>
      </c>
      <c r="F34" s="23" t="s">
        <v>20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18.75" customHeight="1" x14ac:dyDescent="0.25">
      <c r="A35" s="19">
        <v>24</v>
      </c>
      <c r="B35" s="20">
        <v>6923</v>
      </c>
      <c r="C35" s="20" t="str">
        <f t="shared" si="0"/>
        <v>246923</v>
      </c>
      <c r="D35" s="27" t="s">
        <v>484</v>
      </c>
      <c r="E35" s="26" t="s">
        <v>24</v>
      </c>
      <c r="F35" s="23" t="s">
        <v>20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8.75" customHeight="1" x14ac:dyDescent="0.25">
      <c r="A36" s="19">
        <v>25</v>
      </c>
      <c r="B36" s="20">
        <v>6924</v>
      </c>
      <c r="C36" s="20" t="str">
        <f t="shared" si="0"/>
        <v>246924</v>
      </c>
      <c r="D36" s="21" t="s">
        <v>485</v>
      </c>
      <c r="E36" s="22" t="s">
        <v>24</v>
      </c>
      <c r="F36" s="23" t="s">
        <v>20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1:21" ht="18.75" customHeight="1" x14ac:dyDescent="0.25">
      <c r="A37" s="19">
        <v>26</v>
      </c>
      <c r="B37" s="20">
        <v>6925</v>
      </c>
      <c r="C37" s="20" t="str">
        <f t="shared" si="0"/>
        <v>246925</v>
      </c>
      <c r="D37" s="27" t="s">
        <v>486</v>
      </c>
      <c r="E37" s="26" t="s">
        <v>19</v>
      </c>
      <c r="F37" s="23" t="s">
        <v>20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21" ht="18.75" customHeight="1" x14ac:dyDescent="0.25">
      <c r="A38" s="19">
        <v>27</v>
      </c>
      <c r="B38" s="20">
        <v>6926</v>
      </c>
      <c r="C38" s="20" t="str">
        <f t="shared" si="0"/>
        <v>246926</v>
      </c>
      <c r="D38" s="27" t="s">
        <v>487</v>
      </c>
      <c r="E38" s="28" t="s">
        <v>19</v>
      </c>
      <c r="F38" s="23" t="s">
        <v>20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ht="18.75" customHeight="1" x14ac:dyDescent="0.25">
      <c r="A39" s="19">
        <v>28</v>
      </c>
      <c r="B39" s="20">
        <v>6927</v>
      </c>
      <c r="C39" s="20" t="str">
        <f t="shared" si="0"/>
        <v>246927</v>
      </c>
      <c r="D39" s="27" t="s">
        <v>488</v>
      </c>
      <c r="E39" s="28" t="s">
        <v>24</v>
      </c>
      <c r="F39" s="23" t="s">
        <v>20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ht="18.75" customHeight="1" x14ac:dyDescent="0.25">
      <c r="A40" s="19">
        <v>29</v>
      </c>
      <c r="B40" s="20">
        <v>6928</v>
      </c>
      <c r="C40" s="20" t="str">
        <f t="shared" si="0"/>
        <v>246928</v>
      </c>
      <c r="D40" s="27" t="s">
        <v>489</v>
      </c>
      <c r="E40" s="26" t="s">
        <v>24</v>
      </c>
      <c r="F40" s="23" t="s">
        <v>20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21" ht="18.75" customHeight="1" x14ac:dyDescent="0.25">
      <c r="A41" s="19">
        <v>30</v>
      </c>
      <c r="B41" s="20">
        <v>6929</v>
      </c>
      <c r="C41" s="20" t="str">
        <f t="shared" si="0"/>
        <v>246929</v>
      </c>
      <c r="D41" s="21" t="s">
        <v>631</v>
      </c>
      <c r="E41" s="22" t="s">
        <v>24</v>
      </c>
      <c r="F41" s="23" t="s">
        <v>20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ht="18.75" customHeight="1" x14ac:dyDescent="0.25">
      <c r="A42" s="19">
        <v>31</v>
      </c>
      <c r="B42" s="20">
        <v>6930</v>
      </c>
      <c r="C42" s="20" t="str">
        <f t="shared" si="0"/>
        <v>246930</v>
      </c>
      <c r="D42" s="21" t="s">
        <v>490</v>
      </c>
      <c r="E42" s="22" t="s">
        <v>24</v>
      </c>
      <c r="F42" s="23" t="s">
        <v>20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ht="21" customHeight="1" x14ac:dyDescent="0.25">
      <c r="A43" s="19">
        <v>32</v>
      </c>
      <c r="B43" s="20">
        <v>6931</v>
      </c>
      <c r="C43" s="20" t="str">
        <f t="shared" si="0"/>
        <v>246931</v>
      </c>
      <c r="D43" s="218" t="s">
        <v>491</v>
      </c>
      <c r="E43" s="217" t="s">
        <v>19</v>
      </c>
      <c r="F43" s="23" t="s">
        <v>20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216"/>
      <c r="R43" s="216"/>
      <c r="S43" s="188"/>
      <c r="T43" s="188"/>
      <c r="U43" s="188"/>
    </row>
    <row r="44" spans="1:21" ht="7.5" customHeight="1" x14ac:dyDescent="0.25">
      <c r="A44" s="34"/>
      <c r="B44" s="35"/>
      <c r="C44" s="35"/>
      <c r="D44" s="36"/>
      <c r="E44" s="37"/>
      <c r="F44" s="38"/>
      <c r="Q44" s="39"/>
      <c r="R44" s="39"/>
      <c r="S44" s="40"/>
      <c r="T44" s="40"/>
      <c r="U44" s="40"/>
    </row>
    <row r="45" spans="1:21" x14ac:dyDescent="0.25">
      <c r="A45" s="39" t="s">
        <v>50</v>
      </c>
      <c r="B45" s="35"/>
      <c r="C45" s="35"/>
      <c r="D45" s="41"/>
      <c r="F45" s="43" t="s">
        <v>589</v>
      </c>
    </row>
    <row r="46" spans="1:21" x14ac:dyDescent="0.25">
      <c r="A46" s="44" t="s">
        <v>19</v>
      </c>
      <c r="B46" s="45">
        <f>COUNTIF($E$12:$E$43,A46)</f>
        <v>15</v>
      </c>
      <c r="C46" s="236"/>
      <c r="D46" s="41"/>
      <c r="F46" s="43" t="s">
        <v>426</v>
      </c>
    </row>
    <row r="47" spans="1:21" x14ac:dyDescent="0.25">
      <c r="A47" s="44" t="s">
        <v>24</v>
      </c>
      <c r="B47" s="45">
        <f>COUNTIF($E$12:$E$43,A47)</f>
        <v>17</v>
      </c>
      <c r="C47" s="236"/>
      <c r="D47" s="41"/>
      <c r="F47" s="43"/>
    </row>
    <row r="48" spans="1:21" x14ac:dyDescent="0.25">
      <c r="A48" s="44" t="s">
        <v>53</v>
      </c>
      <c r="B48" s="45">
        <f>SUM(B46:B47)</f>
        <v>32</v>
      </c>
      <c r="C48" s="236"/>
      <c r="D48" s="41"/>
      <c r="F48" s="43"/>
    </row>
    <row r="49" spans="1:21" ht="18" customHeight="1" x14ac:dyDescent="0.25">
      <c r="D49" s="41"/>
      <c r="F49" s="47" t="s">
        <v>54</v>
      </c>
    </row>
    <row r="50" spans="1:21" x14ac:dyDescent="0.25">
      <c r="D50" s="41"/>
      <c r="F50" s="43" t="s">
        <v>55</v>
      </c>
    </row>
    <row r="51" spans="1:21" ht="7.5" customHeight="1" x14ac:dyDescent="0.25">
      <c r="D51" s="41"/>
      <c r="F51" s="43"/>
    </row>
    <row r="52" spans="1:21" ht="9" customHeight="1" x14ac:dyDescent="0.25">
      <c r="D52" s="41"/>
      <c r="F52" s="43"/>
    </row>
    <row r="53" spans="1:21" ht="18.75" customHeight="1" x14ac:dyDescent="0.25">
      <c r="A53" s="48">
        <v>1</v>
      </c>
      <c r="B53" s="20">
        <v>6932</v>
      </c>
      <c r="C53" s="20" t="str">
        <f t="shared" ref="C53:C84" si="1">24&amp;B53</f>
        <v>246932</v>
      </c>
      <c r="D53" s="21" t="s">
        <v>492</v>
      </c>
      <c r="E53" s="32" t="s">
        <v>24</v>
      </c>
      <c r="F53" s="23" t="s">
        <v>57</v>
      </c>
      <c r="G53" s="48"/>
      <c r="H53" s="48"/>
      <c r="I53" s="48"/>
      <c r="J53" s="48"/>
      <c r="K53" s="48"/>
      <c r="L53" s="48"/>
      <c r="M53" s="48"/>
      <c r="N53" s="24"/>
      <c r="O53" s="24"/>
      <c r="P53" s="24"/>
      <c r="Q53" s="24"/>
      <c r="R53" s="24"/>
      <c r="S53" s="24"/>
      <c r="T53" s="24"/>
      <c r="U53" s="24"/>
    </row>
    <row r="54" spans="1:21" ht="18.75" customHeight="1" x14ac:dyDescent="0.25">
      <c r="A54" s="48">
        <v>2</v>
      </c>
      <c r="B54" s="20">
        <v>6933</v>
      </c>
      <c r="C54" s="20" t="str">
        <f t="shared" si="1"/>
        <v>246933</v>
      </c>
      <c r="D54" s="21" t="s">
        <v>493</v>
      </c>
      <c r="E54" s="22" t="s">
        <v>19</v>
      </c>
      <c r="F54" s="23" t="s">
        <v>57</v>
      </c>
      <c r="G54" s="48"/>
      <c r="H54" s="48"/>
      <c r="I54" s="48"/>
      <c r="J54" s="48"/>
      <c r="K54" s="48"/>
      <c r="L54" s="48"/>
      <c r="M54" s="48"/>
      <c r="N54" s="24"/>
      <c r="O54" s="24"/>
      <c r="P54" s="24"/>
      <c r="Q54" s="24"/>
      <c r="R54" s="24"/>
      <c r="S54" s="24"/>
      <c r="T54" s="24"/>
      <c r="U54" s="24"/>
    </row>
    <row r="55" spans="1:21" ht="18.75" customHeight="1" x14ac:dyDescent="0.25">
      <c r="A55" s="48">
        <v>3</v>
      </c>
      <c r="B55" s="20">
        <v>6934</v>
      </c>
      <c r="C55" s="20" t="str">
        <f t="shared" si="1"/>
        <v>246934</v>
      </c>
      <c r="D55" s="21" t="s">
        <v>494</v>
      </c>
      <c r="E55" s="22" t="s">
        <v>19</v>
      </c>
      <c r="F55" s="23" t="s">
        <v>57</v>
      </c>
      <c r="G55" s="48"/>
      <c r="H55" s="48"/>
      <c r="I55" s="48"/>
      <c r="J55" s="48"/>
      <c r="K55" s="48"/>
      <c r="L55" s="48"/>
      <c r="M55" s="48"/>
      <c r="N55" s="24"/>
      <c r="O55" s="24"/>
      <c r="P55" s="24"/>
      <c r="Q55" s="24"/>
      <c r="R55" s="24"/>
      <c r="S55" s="24"/>
      <c r="T55" s="24"/>
      <c r="U55" s="24"/>
    </row>
    <row r="56" spans="1:21" ht="18.75" customHeight="1" x14ac:dyDescent="0.25">
      <c r="A56" s="48">
        <v>4</v>
      </c>
      <c r="B56" s="20">
        <v>6935</v>
      </c>
      <c r="C56" s="20" t="str">
        <f t="shared" si="1"/>
        <v>246935</v>
      </c>
      <c r="D56" s="21" t="s">
        <v>495</v>
      </c>
      <c r="E56" s="22" t="s">
        <v>19</v>
      </c>
      <c r="F56" s="23" t="s">
        <v>57</v>
      </c>
      <c r="G56" s="48"/>
      <c r="H56" s="48"/>
      <c r="I56" s="48"/>
      <c r="J56" s="48"/>
      <c r="K56" s="48"/>
      <c r="L56" s="48"/>
      <c r="M56" s="48"/>
      <c r="N56" s="24"/>
      <c r="O56" s="24"/>
      <c r="P56" s="24"/>
      <c r="Q56" s="24"/>
      <c r="R56" s="24"/>
      <c r="S56" s="24"/>
      <c r="T56" s="24"/>
      <c r="U56" s="24"/>
    </row>
    <row r="57" spans="1:21" ht="18.75" customHeight="1" x14ac:dyDescent="0.25">
      <c r="A57" s="48">
        <v>5</v>
      </c>
      <c r="B57" s="20">
        <v>6936</v>
      </c>
      <c r="C57" s="20" t="str">
        <f t="shared" si="1"/>
        <v>246936</v>
      </c>
      <c r="D57" s="21" t="s">
        <v>496</v>
      </c>
      <c r="E57" s="22" t="s">
        <v>24</v>
      </c>
      <c r="F57" s="23" t="s">
        <v>57</v>
      </c>
      <c r="G57" s="48"/>
      <c r="H57" s="48"/>
      <c r="I57" s="48"/>
      <c r="J57" s="48"/>
      <c r="K57" s="48"/>
      <c r="L57" s="48"/>
      <c r="M57" s="48"/>
      <c r="N57" s="24"/>
      <c r="O57" s="24"/>
      <c r="P57" s="24"/>
      <c r="Q57" s="24"/>
      <c r="R57" s="24"/>
      <c r="S57" s="24"/>
      <c r="T57" s="24"/>
      <c r="U57" s="24"/>
    </row>
    <row r="58" spans="1:21" ht="18.75" customHeight="1" x14ac:dyDescent="0.25">
      <c r="A58" s="48">
        <v>6</v>
      </c>
      <c r="B58" s="20">
        <v>6937</v>
      </c>
      <c r="C58" s="20" t="str">
        <f t="shared" si="1"/>
        <v>246937</v>
      </c>
      <c r="D58" s="21" t="s">
        <v>497</v>
      </c>
      <c r="E58" s="22" t="s">
        <v>24</v>
      </c>
      <c r="F58" s="23" t="s">
        <v>57</v>
      </c>
      <c r="G58" s="48"/>
      <c r="H58" s="48"/>
      <c r="I58" s="48"/>
      <c r="J58" s="48"/>
      <c r="K58" s="48"/>
      <c r="L58" s="48"/>
      <c r="M58" s="48"/>
      <c r="N58" s="24"/>
      <c r="O58" s="24"/>
      <c r="P58" s="24"/>
      <c r="Q58" s="24"/>
      <c r="R58" s="24"/>
      <c r="S58" s="24"/>
      <c r="T58" s="24"/>
      <c r="U58" s="24"/>
    </row>
    <row r="59" spans="1:21" ht="18.75" customHeight="1" x14ac:dyDescent="0.25">
      <c r="A59" s="48">
        <v>7</v>
      </c>
      <c r="B59" s="20">
        <v>6938</v>
      </c>
      <c r="C59" s="20" t="str">
        <f t="shared" si="1"/>
        <v>246938</v>
      </c>
      <c r="D59" s="21" t="s">
        <v>498</v>
      </c>
      <c r="E59" s="32" t="s">
        <v>19</v>
      </c>
      <c r="F59" s="23" t="s">
        <v>57</v>
      </c>
      <c r="G59" s="48"/>
      <c r="H59" s="48"/>
      <c r="I59" s="48"/>
      <c r="J59" s="48"/>
      <c r="K59" s="48"/>
      <c r="L59" s="48"/>
      <c r="M59" s="48"/>
      <c r="N59" s="24"/>
      <c r="O59" s="24"/>
      <c r="P59" s="24"/>
      <c r="Q59" s="24"/>
      <c r="R59" s="24"/>
      <c r="S59" s="24"/>
      <c r="T59" s="24"/>
      <c r="U59" s="24"/>
    </row>
    <row r="60" spans="1:21" ht="18.75" customHeight="1" x14ac:dyDescent="0.25">
      <c r="A60" s="48">
        <v>8</v>
      </c>
      <c r="B60" s="20">
        <v>6939</v>
      </c>
      <c r="C60" s="20" t="str">
        <f t="shared" si="1"/>
        <v>246939</v>
      </c>
      <c r="D60" s="53" t="s">
        <v>499</v>
      </c>
      <c r="E60" s="50" t="s">
        <v>24</v>
      </c>
      <c r="F60" s="23" t="s">
        <v>57</v>
      </c>
      <c r="G60" s="48"/>
      <c r="H60" s="48"/>
      <c r="I60" s="48"/>
      <c r="J60" s="48"/>
      <c r="K60" s="48"/>
      <c r="L60" s="48"/>
      <c r="M60" s="48"/>
      <c r="N60" s="24"/>
      <c r="O60" s="24"/>
      <c r="P60" s="24"/>
      <c r="Q60" s="24"/>
      <c r="R60" s="24"/>
      <c r="S60" s="24"/>
      <c r="T60" s="24"/>
      <c r="U60" s="24"/>
    </row>
    <row r="61" spans="1:21" ht="18.75" customHeight="1" x14ac:dyDescent="0.25">
      <c r="A61" s="48">
        <v>9</v>
      </c>
      <c r="B61" s="20">
        <v>6940</v>
      </c>
      <c r="C61" s="20" t="str">
        <f t="shared" si="1"/>
        <v>246940</v>
      </c>
      <c r="D61" s="53" t="s">
        <v>500</v>
      </c>
      <c r="E61" s="50" t="s">
        <v>24</v>
      </c>
      <c r="F61" s="23" t="s">
        <v>57</v>
      </c>
      <c r="G61" s="48"/>
      <c r="H61" s="48"/>
      <c r="I61" s="48"/>
      <c r="J61" s="48"/>
      <c r="K61" s="48"/>
      <c r="L61" s="48"/>
      <c r="M61" s="48"/>
      <c r="N61" s="24"/>
      <c r="O61" s="24"/>
      <c r="P61" s="24"/>
      <c r="Q61" s="24"/>
      <c r="R61" s="24"/>
      <c r="S61" s="24"/>
      <c r="T61" s="24"/>
      <c r="U61" s="24"/>
    </row>
    <row r="62" spans="1:21" ht="18.75" customHeight="1" x14ac:dyDescent="0.25">
      <c r="A62" s="48">
        <v>10</v>
      </c>
      <c r="B62" s="20">
        <v>6941</v>
      </c>
      <c r="C62" s="20" t="str">
        <f t="shared" si="1"/>
        <v>246941</v>
      </c>
      <c r="D62" s="53" t="s">
        <v>501</v>
      </c>
      <c r="E62" s="50" t="s">
        <v>24</v>
      </c>
      <c r="F62" s="23" t="s">
        <v>57</v>
      </c>
      <c r="G62" s="48"/>
      <c r="H62" s="48"/>
      <c r="I62" s="48"/>
      <c r="J62" s="48"/>
      <c r="K62" s="48"/>
      <c r="L62" s="48"/>
      <c r="M62" s="48"/>
      <c r="N62" s="24"/>
      <c r="O62" s="24"/>
      <c r="P62" s="24"/>
      <c r="Q62" s="24"/>
      <c r="R62" s="24"/>
      <c r="S62" s="24"/>
      <c r="T62" s="24"/>
      <c r="U62" s="24"/>
    </row>
    <row r="63" spans="1:21" ht="18.75" customHeight="1" x14ac:dyDescent="0.25">
      <c r="A63" s="48">
        <v>11</v>
      </c>
      <c r="B63" s="20">
        <v>6942</v>
      </c>
      <c r="C63" s="20" t="str">
        <f t="shared" si="1"/>
        <v>246942</v>
      </c>
      <c r="D63" s="53" t="s">
        <v>502</v>
      </c>
      <c r="E63" s="50" t="s">
        <v>24</v>
      </c>
      <c r="F63" s="23" t="s">
        <v>57</v>
      </c>
      <c r="G63" s="48"/>
      <c r="H63" s="48"/>
      <c r="I63" s="48"/>
      <c r="J63" s="48"/>
      <c r="K63" s="48"/>
      <c r="L63" s="48"/>
      <c r="M63" s="48"/>
      <c r="N63" s="24"/>
      <c r="O63" s="24"/>
      <c r="P63" s="24"/>
      <c r="Q63" s="24"/>
      <c r="R63" s="24"/>
      <c r="S63" s="24"/>
      <c r="T63" s="24"/>
      <c r="U63" s="24"/>
    </row>
    <row r="64" spans="1:21" ht="18.75" customHeight="1" x14ac:dyDescent="0.25">
      <c r="A64" s="48">
        <v>12</v>
      </c>
      <c r="B64" s="20">
        <v>6943</v>
      </c>
      <c r="C64" s="20" t="str">
        <f t="shared" si="1"/>
        <v>246943</v>
      </c>
      <c r="D64" s="21" t="s">
        <v>503</v>
      </c>
      <c r="E64" s="32" t="s">
        <v>24</v>
      </c>
      <c r="F64" s="23" t="s">
        <v>57</v>
      </c>
      <c r="G64" s="48"/>
      <c r="H64" s="48"/>
      <c r="I64" s="48"/>
      <c r="J64" s="48"/>
      <c r="K64" s="48"/>
      <c r="L64" s="48"/>
      <c r="M64" s="48"/>
      <c r="N64" s="24"/>
      <c r="O64" s="24"/>
      <c r="P64" s="24"/>
      <c r="Q64" s="24"/>
      <c r="R64" s="24"/>
      <c r="S64" s="24"/>
      <c r="T64" s="24"/>
      <c r="U64" s="24"/>
    </row>
    <row r="65" spans="1:21" ht="18.75" customHeight="1" x14ac:dyDescent="0.25">
      <c r="A65" s="48">
        <v>13</v>
      </c>
      <c r="B65" s="20">
        <v>6944</v>
      </c>
      <c r="C65" s="20" t="str">
        <f t="shared" si="1"/>
        <v>246944</v>
      </c>
      <c r="D65" s="53" t="s">
        <v>504</v>
      </c>
      <c r="E65" s="50" t="s">
        <v>24</v>
      </c>
      <c r="F65" s="23" t="s">
        <v>57</v>
      </c>
      <c r="G65" s="48"/>
      <c r="H65" s="48"/>
      <c r="I65" s="48"/>
      <c r="J65" s="48"/>
      <c r="K65" s="48"/>
      <c r="L65" s="48"/>
      <c r="M65" s="48"/>
      <c r="N65" s="24"/>
      <c r="O65" s="24"/>
      <c r="P65" s="24"/>
      <c r="Q65" s="24"/>
      <c r="R65" s="24"/>
      <c r="S65" s="24"/>
      <c r="T65" s="24"/>
      <c r="U65" s="24"/>
    </row>
    <row r="66" spans="1:21" ht="18.75" customHeight="1" x14ac:dyDescent="0.25">
      <c r="A66" s="48">
        <v>14</v>
      </c>
      <c r="B66" s="20">
        <v>6945</v>
      </c>
      <c r="C66" s="20" t="str">
        <f t="shared" si="1"/>
        <v>246945</v>
      </c>
      <c r="D66" s="53" t="s">
        <v>632</v>
      </c>
      <c r="E66" s="50" t="s">
        <v>19</v>
      </c>
      <c r="F66" s="23" t="s">
        <v>57</v>
      </c>
      <c r="G66" s="48"/>
      <c r="H66" s="48"/>
      <c r="I66" s="48"/>
      <c r="J66" s="48"/>
      <c r="K66" s="48"/>
      <c r="L66" s="48"/>
      <c r="M66" s="48"/>
      <c r="N66" s="24"/>
      <c r="O66" s="24"/>
      <c r="P66" s="24"/>
      <c r="Q66" s="24"/>
      <c r="R66" s="24"/>
      <c r="S66" s="24"/>
      <c r="T66" s="24"/>
      <c r="U66" s="24"/>
    </row>
    <row r="67" spans="1:21" ht="18.75" customHeight="1" x14ac:dyDescent="0.25">
      <c r="A67" s="48">
        <v>15</v>
      </c>
      <c r="B67" s="20">
        <v>6946</v>
      </c>
      <c r="C67" s="20" t="str">
        <f t="shared" si="1"/>
        <v>246946</v>
      </c>
      <c r="D67" s="51" t="s">
        <v>505</v>
      </c>
      <c r="E67" s="52" t="s">
        <v>24</v>
      </c>
      <c r="F67" s="23" t="s">
        <v>57</v>
      </c>
      <c r="G67" s="48"/>
      <c r="H67" s="48"/>
      <c r="I67" s="48"/>
      <c r="J67" s="48"/>
      <c r="K67" s="48"/>
      <c r="L67" s="48"/>
      <c r="M67" s="48"/>
      <c r="N67" s="24"/>
      <c r="O67" s="24"/>
      <c r="P67" s="24"/>
      <c r="Q67" s="24"/>
      <c r="R67" s="24"/>
      <c r="S67" s="24"/>
      <c r="T67" s="24"/>
      <c r="U67" s="24"/>
    </row>
    <row r="68" spans="1:21" ht="18.75" customHeight="1" x14ac:dyDescent="0.25">
      <c r="A68" s="48">
        <v>16</v>
      </c>
      <c r="B68" s="20">
        <v>6947</v>
      </c>
      <c r="C68" s="20" t="str">
        <f t="shared" si="1"/>
        <v>246947</v>
      </c>
      <c r="D68" s="21" t="s">
        <v>506</v>
      </c>
      <c r="E68" s="32" t="s">
        <v>19</v>
      </c>
      <c r="F68" s="23" t="s">
        <v>57</v>
      </c>
      <c r="G68" s="48"/>
      <c r="H68" s="48"/>
      <c r="I68" s="48"/>
      <c r="J68" s="48"/>
      <c r="K68" s="48"/>
      <c r="L68" s="48"/>
      <c r="M68" s="48"/>
      <c r="N68" s="24"/>
      <c r="O68" s="24"/>
      <c r="P68" s="24"/>
      <c r="Q68" s="24"/>
      <c r="R68" s="24"/>
      <c r="S68" s="24"/>
      <c r="T68" s="24"/>
      <c r="U68" s="24"/>
    </row>
    <row r="69" spans="1:21" ht="18.75" customHeight="1" x14ac:dyDescent="0.25">
      <c r="A69" s="48">
        <v>17</v>
      </c>
      <c r="B69" s="20">
        <v>6948</v>
      </c>
      <c r="C69" s="20" t="str">
        <f t="shared" si="1"/>
        <v>246948</v>
      </c>
      <c r="D69" s="21" t="s">
        <v>507</v>
      </c>
      <c r="E69" s="32" t="s">
        <v>24</v>
      </c>
      <c r="F69" s="23" t="s">
        <v>57</v>
      </c>
      <c r="G69" s="48"/>
      <c r="H69" s="48"/>
      <c r="I69" s="48"/>
      <c r="J69" s="48"/>
      <c r="K69" s="48"/>
      <c r="L69" s="48"/>
      <c r="M69" s="48"/>
      <c r="N69" s="24"/>
      <c r="O69" s="24"/>
      <c r="P69" s="24"/>
      <c r="Q69" s="24"/>
      <c r="R69" s="24"/>
      <c r="S69" s="24"/>
      <c r="T69" s="24"/>
      <c r="U69" s="24"/>
    </row>
    <row r="70" spans="1:21" ht="18.75" customHeight="1" x14ac:dyDescent="0.25">
      <c r="A70" s="48">
        <v>18</v>
      </c>
      <c r="B70" s="20">
        <v>6949</v>
      </c>
      <c r="C70" s="20" t="str">
        <f t="shared" si="1"/>
        <v>246949</v>
      </c>
      <c r="D70" s="53" t="s">
        <v>508</v>
      </c>
      <c r="E70" s="50" t="s">
        <v>19</v>
      </c>
      <c r="F70" s="23" t="s">
        <v>57</v>
      </c>
      <c r="G70" s="48"/>
      <c r="H70" s="48"/>
      <c r="I70" s="48"/>
      <c r="J70" s="48"/>
      <c r="K70" s="48"/>
      <c r="L70" s="48"/>
      <c r="M70" s="48"/>
      <c r="N70" s="24"/>
      <c r="O70" s="24"/>
      <c r="P70" s="24"/>
      <c r="Q70" s="24"/>
      <c r="R70" s="24"/>
      <c r="S70" s="24"/>
      <c r="T70" s="24"/>
      <c r="U70" s="24"/>
    </row>
    <row r="71" spans="1:21" ht="18.75" customHeight="1" x14ac:dyDescent="0.25">
      <c r="A71" s="48">
        <v>19</v>
      </c>
      <c r="B71" s="20">
        <v>6950</v>
      </c>
      <c r="C71" s="20" t="str">
        <f t="shared" si="1"/>
        <v>246950</v>
      </c>
      <c r="D71" s="53" t="s">
        <v>509</v>
      </c>
      <c r="E71" s="50" t="s">
        <v>24</v>
      </c>
      <c r="F71" s="23" t="s">
        <v>57</v>
      </c>
      <c r="G71" s="48"/>
      <c r="H71" s="48"/>
      <c r="I71" s="48"/>
      <c r="J71" s="48"/>
      <c r="K71" s="48"/>
      <c r="L71" s="48"/>
      <c r="M71" s="48"/>
      <c r="N71" s="24"/>
      <c r="O71" s="24"/>
      <c r="P71" s="24"/>
      <c r="Q71" s="24"/>
      <c r="R71" s="24"/>
      <c r="S71" s="24"/>
      <c r="T71" s="24"/>
      <c r="U71" s="24"/>
    </row>
    <row r="72" spans="1:21" ht="18.75" customHeight="1" x14ac:dyDescent="0.25">
      <c r="A72" s="48">
        <v>20</v>
      </c>
      <c r="B72" s="20">
        <v>6951</v>
      </c>
      <c r="C72" s="20" t="str">
        <f t="shared" si="1"/>
        <v>246951</v>
      </c>
      <c r="D72" s="21" t="s">
        <v>510</v>
      </c>
      <c r="E72" s="32" t="s">
        <v>24</v>
      </c>
      <c r="F72" s="23" t="s">
        <v>57</v>
      </c>
      <c r="G72" s="48"/>
      <c r="H72" s="48"/>
      <c r="I72" s="48"/>
      <c r="J72" s="48"/>
      <c r="K72" s="48"/>
      <c r="L72" s="48"/>
      <c r="M72" s="48"/>
      <c r="N72" s="24"/>
      <c r="O72" s="24"/>
      <c r="P72" s="24"/>
      <c r="Q72" s="24"/>
      <c r="R72" s="24"/>
      <c r="S72" s="24"/>
      <c r="T72" s="24"/>
      <c r="U72" s="24"/>
    </row>
    <row r="73" spans="1:21" ht="18.75" customHeight="1" x14ac:dyDescent="0.25">
      <c r="A73" s="48">
        <v>21</v>
      </c>
      <c r="B73" s="20">
        <v>6952</v>
      </c>
      <c r="C73" s="20" t="str">
        <f t="shared" si="1"/>
        <v>246952</v>
      </c>
      <c r="D73" s="53" t="s">
        <v>511</v>
      </c>
      <c r="E73" s="50" t="s">
        <v>19</v>
      </c>
      <c r="F73" s="23" t="s">
        <v>57</v>
      </c>
      <c r="G73" s="48"/>
      <c r="H73" s="48"/>
      <c r="I73" s="48"/>
      <c r="J73" s="48"/>
      <c r="K73" s="48"/>
      <c r="L73" s="48"/>
      <c r="M73" s="48"/>
      <c r="N73" s="24"/>
      <c r="O73" s="24"/>
      <c r="P73" s="24"/>
      <c r="Q73" s="24"/>
      <c r="R73" s="24"/>
      <c r="S73" s="24"/>
      <c r="T73" s="24"/>
      <c r="U73" s="24"/>
    </row>
    <row r="74" spans="1:21" ht="18.75" customHeight="1" x14ac:dyDescent="0.25">
      <c r="A74" s="48">
        <v>22</v>
      </c>
      <c r="B74" s="20">
        <v>6953</v>
      </c>
      <c r="C74" s="20" t="str">
        <f t="shared" si="1"/>
        <v>246953</v>
      </c>
      <c r="D74" s="21" t="s">
        <v>512</v>
      </c>
      <c r="E74" s="32" t="s">
        <v>19</v>
      </c>
      <c r="F74" s="23" t="s">
        <v>57</v>
      </c>
      <c r="G74" s="48"/>
      <c r="H74" s="48"/>
      <c r="I74" s="48"/>
      <c r="J74" s="48"/>
      <c r="K74" s="48"/>
      <c r="L74" s="48"/>
      <c r="M74" s="48"/>
      <c r="N74" s="24"/>
      <c r="O74" s="24"/>
      <c r="P74" s="24"/>
      <c r="Q74" s="24"/>
      <c r="R74" s="24"/>
      <c r="S74" s="24"/>
      <c r="T74" s="24"/>
      <c r="U74" s="24"/>
    </row>
    <row r="75" spans="1:21" ht="18.75" customHeight="1" x14ac:dyDescent="0.25">
      <c r="A75" s="48">
        <v>23</v>
      </c>
      <c r="B75" s="20">
        <v>6954</v>
      </c>
      <c r="C75" s="20" t="str">
        <f t="shared" si="1"/>
        <v>246954</v>
      </c>
      <c r="D75" s="21" t="s">
        <v>513</v>
      </c>
      <c r="E75" s="32" t="s">
        <v>19</v>
      </c>
      <c r="F75" s="23" t="s">
        <v>57</v>
      </c>
      <c r="G75" s="48"/>
      <c r="H75" s="48"/>
      <c r="I75" s="48"/>
      <c r="J75" s="48"/>
      <c r="K75" s="48"/>
      <c r="L75" s="48"/>
      <c r="M75" s="48"/>
      <c r="N75" s="24"/>
      <c r="O75" s="24"/>
      <c r="P75" s="24"/>
      <c r="Q75" s="24"/>
      <c r="R75" s="24"/>
      <c r="S75" s="24"/>
      <c r="T75" s="24"/>
      <c r="U75" s="24"/>
    </row>
    <row r="76" spans="1:21" ht="18.75" customHeight="1" x14ac:dyDescent="0.25">
      <c r="A76" s="48">
        <v>24</v>
      </c>
      <c r="B76" s="20">
        <v>6955</v>
      </c>
      <c r="C76" s="20" t="str">
        <f t="shared" si="1"/>
        <v>246955</v>
      </c>
      <c r="D76" s="53" t="s">
        <v>514</v>
      </c>
      <c r="E76" s="50" t="s">
        <v>19</v>
      </c>
      <c r="F76" s="23" t="s">
        <v>57</v>
      </c>
      <c r="G76" s="48"/>
      <c r="H76" s="48"/>
      <c r="I76" s="48"/>
      <c r="J76" s="48"/>
      <c r="K76" s="48"/>
      <c r="L76" s="48"/>
      <c r="M76" s="48"/>
      <c r="N76" s="24"/>
      <c r="O76" s="24"/>
      <c r="P76" s="24"/>
      <c r="Q76" s="24"/>
      <c r="R76" s="24"/>
      <c r="S76" s="24"/>
      <c r="T76" s="24"/>
      <c r="U76" s="24"/>
    </row>
    <row r="77" spans="1:21" ht="18.75" customHeight="1" x14ac:dyDescent="0.25">
      <c r="A77" s="48">
        <v>25</v>
      </c>
      <c r="B77" s="20">
        <v>6956</v>
      </c>
      <c r="C77" s="20" t="str">
        <f t="shared" si="1"/>
        <v>246956</v>
      </c>
      <c r="D77" s="53" t="s">
        <v>515</v>
      </c>
      <c r="E77" s="50" t="s">
        <v>19</v>
      </c>
      <c r="F77" s="23" t="s">
        <v>57</v>
      </c>
      <c r="G77" s="48"/>
      <c r="H77" s="48"/>
      <c r="I77" s="48"/>
      <c r="J77" s="48"/>
      <c r="K77" s="48"/>
      <c r="L77" s="48"/>
      <c r="M77" s="48"/>
      <c r="N77" s="24"/>
      <c r="O77" s="24"/>
      <c r="P77" s="24"/>
      <c r="Q77" s="24"/>
      <c r="R77" s="24"/>
      <c r="S77" s="24"/>
      <c r="T77" s="24"/>
      <c r="U77" s="24"/>
    </row>
    <row r="78" spans="1:21" ht="18.75" customHeight="1" x14ac:dyDescent="0.25">
      <c r="A78" s="48">
        <v>26</v>
      </c>
      <c r="B78" s="20">
        <v>6957</v>
      </c>
      <c r="C78" s="20" t="str">
        <f t="shared" si="1"/>
        <v>246957</v>
      </c>
      <c r="D78" s="21" t="s">
        <v>516</v>
      </c>
      <c r="E78" s="32" t="s">
        <v>24</v>
      </c>
      <c r="F78" s="23" t="s">
        <v>57</v>
      </c>
      <c r="G78" s="48"/>
      <c r="H78" s="48"/>
      <c r="I78" s="48"/>
      <c r="J78" s="48"/>
      <c r="K78" s="48"/>
      <c r="L78" s="48"/>
      <c r="M78" s="48"/>
      <c r="N78" s="24"/>
      <c r="O78" s="24"/>
      <c r="P78" s="24"/>
      <c r="Q78" s="24"/>
      <c r="R78" s="24"/>
      <c r="S78" s="24"/>
      <c r="T78" s="24"/>
      <c r="U78" s="24"/>
    </row>
    <row r="79" spans="1:21" ht="18.75" customHeight="1" x14ac:dyDescent="0.25">
      <c r="A79" s="48">
        <v>27</v>
      </c>
      <c r="B79" s="20">
        <v>6958</v>
      </c>
      <c r="C79" s="20" t="str">
        <f t="shared" si="1"/>
        <v>246958</v>
      </c>
      <c r="D79" s="53" t="s">
        <v>517</v>
      </c>
      <c r="E79" s="50" t="s">
        <v>24</v>
      </c>
      <c r="F79" s="23" t="s">
        <v>57</v>
      </c>
      <c r="G79" s="48"/>
      <c r="H79" s="48"/>
      <c r="I79" s="48"/>
      <c r="J79" s="48"/>
      <c r="K79" s="48"/>
      <c r="L79" s="48"/>
      <c r="M79" s="48"/>
      <c r="N79" s="24"/>
      <c r="O79" s="24"/>
      <c r="P79" s="24"/>
      <c r="Q79" s="24"/>
      <c r="R79" s="24"/>
      <c r="S79" s="24"/>
      <c r="T79" s="24"/>
      <c r="U79" s="24"/>
    </row>
    <row r="80" spans="1:21" ht="18.75" customHeight="1" x14ac:dyDescent="0.25">
      <c r="A80" s="48">
        <v>28</v>
      </c>
      <c r="B80" s="20">
        <v>6959</v>
      </c>
      <c r="C80" s="20" t="str">
        <f t="shared" si="1"/>
        <v>246959</v>
      </c>
      <c r="D80" s="54" t="s">
        <v>518</v>
      </c>
      <c r="E80" s="55" t="s">
        <v>24</v>
      </c>
      <c r="F80" s="23" t="s">
        <v>57</v>
      </c>
      <c r="G80" s="48"/>
      <c r="H80" s="48"/>
      <c r="I80" s="48"/>
      <c r="J80" s="48"/>
      <c r="K80" s="48"/>
      <c r="L80" s="48"/>
      <c r="M80" s="48"/>
      <c r="N80" s="24"/>
      <c r="O80" s="24"/>
      <c r="P80" s="24"/>
      <c r="Q80" s="24"/>
      <c r="R80" s="24"/>
      <c r="S80" s="24"/>
      <c r="T80" s="24"/>
      <c r="U80" s="24"/>
    </row>
    <row r="81" spans="1:21" ht="18.75" customHeight="1" x14ac:dyDescent="0.25">
      <c r="A81" s="48">
        <v>29</v>
      </c>
      <c r="B81" s="20">
        <v>6960</v>
      </c>
      <c r="C81" s="20" t="str">
        <f t="shared" si="1"/>
        <v>246960</v>
      </c>
      <c r="D81" s="56" t="s">
        <v>519</v>
      </c>
      <c r="E81" s="57" t="s">
        <v>24</v>
      </c>
      <c r="F81" s="23" t="s">
        <v>57</v>
      </c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</row>
    <row r="82" spans="1:21" ht="18.75" customHeight="1" x14ac:dyDescent="0.25">
      <c r="A82" s="48">
        <v>30</v>
      </c>
      <c r="B82" s="20">
        <v>6961</v>
      </c>
      <c r="C82" s="20" t="str">
        <f t="shared" si="1"/>
        <v>246961</v>
      </c>
      <c r="D82" s="51" t="s">
        <v>520</v>
      </c>
      <c r="E82" s="52" t="s">
        <v>19</v>
      </c>
      <c r="F82" s="23" t="s">
        <v>57</v>
      </c>
      <c r="G82" s="48"/>
      <c r="H82" s="48"/>
      <c r="I82" s="48"/>
      <c r="J82" s="48"/>
      <c r="K82" s="48"/>
      <c r="L82" s="48"/>
      <c r="M82" s="48"/>
      <c r="N82" s="24"/>
      <c r="O82" s="24"/>
      <c r="P82" s="24"/>
      <c r="Q82" s="24"/>
      <c r="R82" s="24"/>
      <c r="S82" s="24"/>
      <c r="T82" s="24"/>
      <c r="U82" s="24"/>
    </row>
    <row r="83" spans="1:21" ht="18.75" customHeight="1" x14ac:dyDescent="0.25">
      <c r="A83" s="48">
        <v>31</v>
      </c>
      <c r="B83" s="20">
        <v>6962</v>
      </c>
      <c r="C83" s="20" t="str">
        <f t="shared" si="1"/>
        <v>246962</v>
      </c>
      <c r="D83" s="235" t="s">
        <v>521</v>
      </c>
      <c r="E83" s="59" t="s">
        <v>19</v>
      </c>
      <c r="F83" s="23" t="s">
        <v>57</v>
      </c>
      <c r="G83" s="48"/>
      <c r="H83" s="48"/>
      <c r="I83" s="48"/>
      <c r="J83" s="48"/>
      <c r="K83" s="48"/>
      <c r="L83" s="48"/>
      <c r="M83" s="48"/>
      <c r="N83" s="24"/>
      <c r="O83" s="24"/>
      <c r="P83" s="24"/>
      <c r="Q83" s="24"/>
      <c r="R83" s="24"/>
      <c r="S83" s="24"/>
      <c r="T83" s="24"/>
      <c r="U83" s="24"/>
    </row>
    <row r="84" spans="1:21" ht="18.75" customHeight="1" x14ac:dyDescent="0.25">
      <c r="A84" s="48">
        <v>32</v>
      </c>
      <c r="B84" s="20">
        <v>6963</v>
      </c>
      <c r="C84" s="20" t="str">
        <f t="shared" si="1"/>
        <v>246963</v>
      </c>
      <c r="D84" s="51" t="s">
        <v>522</v>
      </c>
      <c r="E84" s="52" t="s">
        <v>24</v>
      </c>
      <c r="F84" s="23" t="s">
        <v>57</v>
      </c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</row>
    <row r="85" spans="1:21" ht="12.75" customHeight="1" x14ac:dyDescent="0.25">
      <c r="A85" s="42"/>
      <c r="B85" s="60"/>
      <c r="C85" s="60"/>
      <c r="D85" s="36"/>
      <c r="F85" s="39"/>
      <c r="S85" s="61"/>
      <c r="T85" s="61"/>
      <c r="U85" s="61"/>
    </row>
    <row r="86" spans="1:21" x14ac:dyDescent="0.25">
      <c r="A86" s="39" t="s">
        <v>50</v>
      </c>
      <c r="B86" s="35"/>
      <c r="C86" s="35"/>
      <c r="D86" s="41"/>
      <c r="F86" s="43" t="s">
        <v>589</v>
      </c>
      <c r="S86" s="61"/>
      <c r="T86" s="61"/>
      <c r="U86" s="61"/>
    </row>
    <row r="87" spans="1:21" x14ac:dyDescent="0.25">
      <c r="A87" s="44" t="s">
        <v>19</v>
      </c>
      <c r="B87" s="45">
        <f>COUNTIF($E$53:$E$84,A87)</f>
        <v>14</v>
      </c>
      <c r="C87" s="236"/>
      <c r="D87" s="41"/>
      <c r="F87" s="43" t="s">
        <v>426</v>
      </c>
      <c r="S87" s="61"/>
      <c r="T87" s="61"/>
      <c r="U87" s="61"/>
    </row>
    <row r="88" spans="1:21" x14ac:dyDescent="0.25">
      <c r="A88" s="44" t="s">
        <v>24</v>
      </c>
      <c r="B88" s="45">
        <f>COUNTIF($E$53:$E$84,A88)</f>
        <v>18</v>
      </c>
      <c r="C88" s="236"/>
      <c r="D88" s="41"/>
      <c r="F88" s="43"/>
      <c r="S88" s="61"/>
      <c r="T88" s="61"/>
      <c r="U88" s="61"/>
    </row>
    <row r="89" spans="1:21" x14ac:dyDescent="0.25">
      <c r="A89" s="44" t="s">
        <v>53</v>
      </c>
      <c r="B89" s="45">
        <f>SUM(B87:B88)</f>
        <v>32</v>
      </c>
      <c r="C89" s="236"/>
      <c r="D89" s="41"/>
      <c r="F89" s="43"/>
      <c r="S89" s="61"/>
      <c r="T89" s="61"/>
      <c r="U89" s="61"/>
    </row>
    <row r="90" spans="1:21" ht="9.75" customHeight="1" x14ac:dyDescent="0.25">
      <c r="D90" s="41"/>
      <c r="F90" s="47" t="s">
        <v>54</v>
      </c>
      <c r="S90" s="61"/>
      <c r="T90" s="61"/>
      <c r="U90" s="61"/>
    </row>
    <row r="91" spans="1:21" x14ac:dyDescent="0.25">
      <c r="D91" s="41"/>
      <c r="F91" s="43" t="s">
        <v>55</v>
      </c>
      <c r="S91" s="61"/>
      <c r="T91" s="61"/>
      <c r="U91" s="61"/>
    </row>
    <row r="92" spans="1:21" ht="7.5" customHeight="1" x14ac:dyDescent="0.25">
      <c r="D92" s="41"/>
      <c r="F92" s="43"/>
      <c r="S92" s="61"/>
      <c r="T92" s="61"/>
      <c r="U92" s="61"/>
    </row>
    <row r="93" spans="1:21" x14ac:dyDescent="0.25">
      <c r="D93" s="41"/>
      <c r="F93" s="43"/>
      <c r="S93" s="61"/>
      <c r="T93" s="61"/>
      <c r="U93" s="61"/>
    </row>
    <row r="94" spans="1:21" ht="18.75" customHeight="1" x14ac:dyDescent="0.25">
      <c r="A94" s="48">
        <v>1</v>
      </c>
      <c r="B94" s="20">
        <v>6964</v>
      </c>
      <c r="C94" s="20" t="str">
        <f t="shared" ref="C94:C125" si="2">24&amp;B94</f>
        <v>246964</v>
      </c>
      <c r="D94" s="27" t="s">
        <v>523</v>
      </c>
      <c r="E94" s="50" t="s">
        <v>19</v>
      </c>
      <c r="F94" s="23" t="s">
        <v>90</v>
      </c>
      <c r="G94" s="48"/>
      <c r="H94" s="48"/>
      <c r="I94" s="48"/>
      <c r="J94" s="48"/>
      <c r="K94" s="48"/>
      <c r="L94" s="48"/>
      <c r="M94" s="48"/>
      <c r="N94" s="24"/>
      <c r="O94" s="24"/>
      <c r="P94" s="24"/>
      <c r="Q94" s="24"/>
      <c r="R94" s="24"/>
      <c r="S94" s="24"/>
      <c r="T94" s="24"/>
      <c r="U94" s="24"/>
    </row>
    <row r="95" spans="1:21" ht="18.75" customHeight="1" x14ac:dyDescent="0.25">
      <c r="A95" s="48">
        <v>2</v>
      </c>
      <c r="B95" s="20">
        <v>6965</v>
      </c>
      <c r="C95" s="20" t="str">
        <f t="shared" si="2"/>
        <v>246965</v>
      </c>
      <c r="D95" s="51" t="s">
        <v>524</v>
      </c>
      <c r="E95" s="52" t="s">
        <v>24</v>
      </c>
      <c r="F95" s="23" t="s">
        <v>90</v>
      </c>
      <c r="G95" s="48"/>
      <c r="H95" s="48"/>
      <c r="I95" s="48"/>
      <c r="J95" s="48"/>
      <c r="K95" s="48"/>
      <c r="L95" s="48"/>
      <c r="M95" s="48"/>
      <c r="N95" s="24"/>
      <c r="O95" s="24"/>
      <c r="P95" s="24"/>
      <c r="Q95" s="24"/>
      <c r="R95" s="24"/>
      <c r="S95" s="24"/>
      <c r="T95" s="24"/>
      <c r="U95" s="24"/>
    </row>
    <row r="96" spans="1:21" ht="18.75" customHeight="1" x14ac:dyDescent="0.25">
      <c r="A96" s="48">
        <v>3</v>
      </c>
      <c r="B96" s="20">
        <v>6966</v>
      </c>
      <c r="C96" s="20" t="str">
        <f t="shared" si="2"/>
        <v>246966</v>
      </c>
      <c r="D96" s="62" t="s">
        <v>525</v>
      </c>
      <c r="E96" s="63" t="s">
        <v>19</v>
      </c>
      <c r="F96" s="23" t="s">
        <v>90</v>
      </c>
      <c r="G96" s="48"/>
      <c r="H96" s="48"/>
      <c r="I96" s="48"/>
      <c r="J96" s="48"/>
      <c r="K96" s="48"/>
      <c r="L96" s="48"/>
      <c r="M96" s="48"/>
      <c r="N96" s="24"/>
      <c r="O96" s="24"/>
      <c r="P96" s="24"/>
      <c r="Q96" s="24"/>
      <c r="R96" s="24"/>
      <c r="S96" s="24"/>
      <c r="T96" s="24"/>
      <c r="U96" s="24"/>
    </row>
    <row r="97" spans="1:21" ht="18.75" customHeight="1" x14ac:dyDescent="0.25">
      <c r="A97" s="48">
        <v>4</v>
      </c>
      <c r="B97" s="20">
        <v>6967</v>
      </c>
      <c r="C97" s="20" t="str">
        <f t="shared" si="2"/>
        <v>246967</v>
      </c>
      <c r="D97" s="64" t="s">
        <v>526</v>
      </c>
      <c r="E97" s="65" t="s">
        <v>19</v>
      </c>
      <c r="F97" s="23" t="s">
        <v>90</v>
      </c>
      <c r="G97" s="48"/>
      <c r="H97" s="48"/>
      <c r="I97" s="48"/>
      <c r="J97" s="48"/>
      <c r="K97" s="48"/>
      <c r="L97" s="48"/>
      <c r="M97" s="48"/>
      <c r="N97" s="24"/>
      <c r="O97" s="24"/>
      <c r="P97" s="24"/>
      <c r="Q97" s="24"/>
      <c r="R97" s="24"/>
      <c r="S97" s="24"/>
      <c r="T97" s="24"/>
      <c r="U97" s="24"/>
    </row>
    <row r="98" spans="1:21" ht="18.75" customHeight="1" x14ac:dyDescent="0.25">
      <c r="A98" s="48">
        <v>5</v>
      </c>
      <c r="B98" s="20">
        <v>6968</v>
      </c>
      <c r="C98" s="20" t="str">
        <f t="shared" si="2"/>
        <v>246968</v>
      </c>
      <c r="D98" s="66" t="s">
        <v>527</v>
      </c>
      <c r="E98" s="67" t="s">
        <v>19</v>
      </c>
      <c r="F98" s="23" t="s">
        <v>90</v>
      </c>
      <c r="G98" s="48"/>
      <c r="H98" s="48"/>
      <c r="I98" s="48"/>
      <c r="J98" s="48"/>
      <c r="K98" s="48"/>
      <c r="L98" s="48"/>
      <c r="M98" s="48"/>
      <c r="N98" s="24"/>
      <c r="O98" s="24"/>
      <c r="P98" s="24"/>
      <c r="Q98" s="24"/>
      <c r="R98" s="24"/>
      <c r="S98" s="24"/>
      <c r="T98" s="24"/>
      <c r="U98" s="24"/>
    </row>
    <row r="99" spans="1:21" ht="18.75" customHeight="1" x14ac:dyDescent="0.25">
      <c r="A99" s="48">
        <v>6</v>
      </c>
      <c r="B99" s="20">
        <v>6969</v>
      </c>
      <c r="C99" s="20" t="str">
        <f t="shared" si="2"/>
        <v>246969</v>
      </c>
      <c r="D99" s="232" t="s">
        <v>528</v>
      </c>
      <c r="E99" s="69" t="s">
        <v>24</v>
      </c>
      <c r="F99" s="23" t="s">
        <v>90</v>
      </c>
      <c r="G99" s="48"/>
      <c r="H99" s="48"/>
      <c r="I99" s="48"/>
      <c r="J99" s="48"/>
      <c r="K99" s="48"/>
      <c r="L99" s="48"/>
      <c r="M99" s="48"/>
      <c r="N99" s="24"/>
      <c r="O99" s="24"/>
      <c r="P99" s="24"/>
      <c r="Q99" s="24"/>
      <c r="R99" s="24"/>
      <c r="S99" s="24"/>
      <c r="T99" s="24"/>
      <c r="U99" s="24"/>
    </row>
    <row r="100" spans="1:21" ht="18.75" customHeight="1" x14ac:dyDescent="0.25">
      <c r="A100" s="48">
        <v>7</v>
      </c>
      <c r="B100" s="20">
        <v>6970</v>
      </c>
      <c r="C100" s="20" t="str">
        <f t="shared" si="2"/>
        <v>246970</v>
      </c>
      <c r="D100" s="233" t="s">
        <v>529</v>
      </c>
      <c r="E100" s="59" t="s">
        <v>24</v>
      </c>
      <c r="F100" s="23" t="s">
        <v>90</v>
      </c>
      <c r="G100" s="48"/>
      <c r="H100" s="48"/>
      <c r="I100" s="48"/>
      <c r="J100" s="48"/>
      <c r="K100" s="48"/>
      <c r="L100" s="48"/>
      <c r="M100" s="48"/>
      <c r="N100" s="24"/>
      <c r="O100" s="24"/>
      <c r="P100" s="24"/>
      <c r="Q100" s="24"/>
      <c r="R100" s="24"/>
      <c r="S100" s="24"/>
      <c r="T100" s="24"/>
      <c r="U100" s="24"/>
    </row>
    <row r="101" spans="1:21" ht="18.75" customHeight="1" x14ac:dyDescent="0.25">
      <c r="A101" s="48">
        <v>8</v>
      </c>
      <c r="B101" s="20">
        <v>6971</v>
      </c>
      <c r="C101" s="20" t="str">
        <f t="shared" si="2"/>
        <v>246971</v>
      </c>
      <c r="D101" s="51" t="s">
        <v>530</v>
      </c>
      <c r="E101" s="52" t="s">
        <v>24</v>
      </c>
      <c r="F101" s="23" t="s">
        <v>90</v>
      </c>
      <c r="G101" s="48"/>
      <c r="H101" s="48"/>
      <c r="I101" s="48"/>
      <c r="J101" s="48"/>
      <c r="K101" s="48"/>
      <c r="L101" s="48"/>
      <c r="M101" s="48"/>
      <c r="N101" s="24"/>
      <c r="O101" s="24"/>
      <c r="P101" s="24"/>
      <c r="Q101" s="24"/>
      <c r="R101" s="24"/>
      <c r="S101" s="24"/>
      <c r="T101" s="24"/>
      <c r="U101" s="24"/>
    </row>
    <row r="102" spans="1:21" ht="18.75" customHeight="1" x14ac:dyDescent="0.25">
      <c r="A102" s="48">
        <v>9</v>
      </c>
      <c r="B102" s="20">
        <v>6972</v>
      </c>
      <c r="C102" s="20" t="str">
        <f t="shared" si="2"/>
        <v>246972</v>
      </c>
      <c r="D102" s="233" t="s">
        <v>531</v>
      </c>
      <c r="E102" s="59" t="s">
        <v>24</v>
      </c>
      <c r="F102" s="23" t="s">
        <v>90</v>
      </c>
      <c r="G102" s="48"/>
      <c r="H102" s="48"/>
      <c r="I102" s="48"/>
      <c r="J102" s="48"/>
      <c r="K102" s="48"/>
      <c r="L102" s="48"/>
      <c r="M102" s="48"/>
      <c r="N102" s="24"/>
      <c r="O102" s="24"/>
      <c r="P102" s="24"/>
      <c r="Q102" s="24"/>
      <c r="R102" s="24"/>
      <c r="S102" s="24"/>
      <c r="T102" s="24"/>
      <c r="U102" s="24"/>
    </row>
    <row r="103" spans="1:21" ht="18.75" customHeight="1" x14ac:dyDescent="0.25">
      <c r="A103" s="48">
        <v>10</v>
      </c>
      <c r="B103" s="20">
        <v>6973</v>
      </c>
      <c r="C103" s="20" t="str">
        <f t="shared" si="2"/>
        <v>246973</v>
      </c>
      <c r="D103" s="51" t="s">
        <v>532</v>
      </c>
      <c r="E103" s="52" t="s">
        <v>24</v>
      </c>
      <c r="F103" s="23" t="s">
        <v>90</v>
      </c>
      <c r="G103" s="48"/>
      <c r="H103" s="48"/>
      <c r="I103" s="48"/>
      <c r="J103" s="48"/>
      <c r="K103" s="48"/>
      <c r="L103" s="48"/>
      <c r="M103" s="48"/>
      <c r="N103" s="24"/>
      <c r="O103" s="24"/>
      <c r="P103" s="24"/>
      <c r="Q103" s="24"/>
      <c r="R103" s="24"/>
      <c r="S103" s="24"/>
      <c r="T103" s="24"/>
      <c r="U103" s="24"/>
    </row>
    <row r="104" spans="1:21" ht="18.75" customHeight="1" x14ac:dyDescent="0.25">
      <c r="A104" s="48">
        <v>11</v>
      </c>
      <c r="B104" s="20">
        <v>6974</v>
      </c>
      <c r="C104" s="20" t="str">
        <f t="shared" si="2"/>
        <v>246974</v>
      </c>
      <c r="D104" s="51" t="s">
        <v>533</v>
      </c>
      <c r="E104" s="52" t="s">
        <v>19</v>
      </c>
      <c r="F104" s="23" t="s">
        <v>90</v>
      </c>
      <c r="G104" s="48"/>
      <c r="H104" s="48"/>
      <c r="I104" s="48"/>
      <c r="J104" s="48"/>
      <c r="K104" s="48"/>
      <c r="L104" s="48"/>
      <c r="M104" s="48"/>
      <c r="N104" s="24"/>
      <c r="O104" s="24"/>
      <c r="P104" s="24"/>
      <c r="Q104" s="24"/>
      <c r="R104" s="24"/>
      <c r="S104" s="24"/>
      <c r="T104" s="24"/>
      <c r="U104" s="24"/>
    </row>
    <row r="105" spans="1:21" ht="20.25" customHeight="1" x14ac:dyDescent="0.25">
      <c r="A105" s="48">
        <v>12</v>
      </c>
      <c r="B105" s="20">
        <v>6975</v>
      </c>
      <c r="C105" s="20" t="str">
        <f t="shared" si="2"/>
        <v>246975</v>
      </c>
      <c r="D105" s="51" t="s">
        <v>534</v>
      </c>
      <c r="E105" s="52" t="s">
        <v>24</v>
      </c>
      <c r="F105" s="23" t="s">
        <v>90</v>
      </c>
      <c r="G105" s="48"/>
      <c r="H105" s="48"/>
      <c r="I105" s="48"/>
      <c r="J105" s="48"/>
      <c r="K105" s="48"/>
      <c r="L105" s="48"/>
      <c r="M105" s="48"/>
      <c r="N105" s="24"/>
      <c r="O105" s="24"/>
      <c r="P105" s="24"/>
      <c r="Q105" s="24"/>
      <c r="R105" s="24"/>
      <c r="S105" s="24"/>
      <c r="T105" s="24"/>
      <c r="U105" s="24"/>
    </row>
    <row r="106" spans="1:21" ht="20.25" customHeight="1" x14ac:dyDescent="0.25">
      <c r="A106" s="48">
        <v>13</v>
      </c>
      <c r="B106" s="20">
        <v>6976</v>
      </c>
      <c r="C106" s="20" t="str">
        <f t="shared" si="2"/>
        <v>246976</v>
      </c>
      <c r="D106" s="51" t="s">
        <v>535</v>
      </c>
      <c r="E106" s="52" t="s">
        <v>19</v>
      </c>
      <c r="F106" s="23" t="s">
        <v>90</v>
      </c>
      <c r="G106" s="48"/>
      <c r="H106" s="48"/>
      <c r="I106" s="48"/>
      <c r="J106" s="48"/>
      <c r="K106" s="48"/>
      <c r="L106" s="48"/>
      <c r="M106" s="48"/>
      <c r="N106" s="24"/>
      <c r="O106" s="24"/>
      <c r="P106" s="24"/>
      <c r="Q106" s="24"/>
      <c r="R106" s="24"/>
      <c r="S106" s="24"/>
      <c r="T106" s="24"/>
      <c r="U106" s="24"/>
    </row>
    <row r="107" spans="1:21" ht="19.5" customHeight="1" x14ac:dyDescent="0.25">
      <c r="A107" s="48">
        <v>14</v>
      </c>
      <c r="B107" s="20">
        <v>6977</v>
      </c>
      <c r="C107" s="20" t="str">
        <f t="shared" si="2"/>
        <v>246977</v>
      </c>
      <c r="D107" s="51" t="s">
        <v>536</v>
      </c>
      <c r="E107" s="52" t="s">
        <v>19</v>
      </c>
      <c r="F107" s="23" t="s">
        <v>90</v>
      </c>
      <c r="G107" s="48"/>
      <c r="H107" s="48"/>
      <c r="I107" s="48"/>
      <c r="J107" s="48"/>
      <c r="K107" s="48"/>
      <c r="L107" s="48"/>
      <c r="M107" s="48"/>
      <c r="N107" s="24"/>
      <c r="O107" s="24"/>
      <c r="P107" s="24"/>
      <c r="Q107" s="24"/>
      <c r="R107" s="24"/>
      <c r="S107" s="24"/>
      <c r="T107" s="24"/>
      <c r="U107" s="24"/>
    </row>
    <row r="108" spans="1:21" ht="19.5" customHeight="1" x14ac:dyDescent="0.25">
      <c r="A108" s="48">
        <v>15</v>
      </c>
      <c r="B108" s="20">
        <v>6978</v>
      </c>
      <c r="C108" s="20" t="str">
        <f t="shared" si="2"/>
        <v>246978</v>
      </c>
      <c r="D108" s="51" t="s">
        <v>537</v>
      </c>
      <c r="E108" s="52" t="s">
        <v>19</v>
      </c>
      <c r="F108" s="23" t="s">
        <v>90</v>
      </c>
      <c r="G108" s="48"/>
      <c r="H108" s="48"/>
      <c r="I108" s="48"/>
      <c r="J108" s="48"/>
      <c r="K108" s="48"/>
      <c r="L108" s="48"/>
      <c r="M108" s="48"/>
      <c r="N108" s="24"/>
      <c r="O108" s="24"/>
      <c r="P108" s="24"/>
      <c r="Q108" s="24"/>
      <c r="R108" s="24"/>
      <c r="S108" s="24"/>
      <c r="T108" s="24"/>
      <c r="U108" s="24"/>
    </row>
    <row r="109" spans="1:21" ht="19.5" customHeight="1" x14ac:dyDescent="0.25">
      <c r="A109" s="48">
        <v>16</v>
      </c>
      <c r="B109" s="20">
        <v>6979</v>
      </c>
      <c r="C109" s="20" t="str">
        <f t="shared" si="2"/>
        <v>246979</v>
      </c>
      <c r="D109" s="51" t="s">
        <v>538</v>
      </c>
      <c r="E109" s="52" t="s">
        <v>24</v>
      </c>
      <c r="F109" s="23" t="s">
        <v>90</v>
      </c>
      <c r="G109" s="48"/>
      <c r="H109" s="48"/>
      <c r="I109" s="48"/>
      <c r="J109" s="48"/>
      <c r="K109" s="48"/>
      <c r="L109" s="48"/>
      <c r="M109" s="48"/>
      <c r="N109" s="24"/>
      <c r="O109" s="24"/>
      <c r="P109" s="24"/>
      <c r="Q109" s="24"/>
      <c r="R109" s="24"/>
      <c r="S109" s="24"/>
      <c r="T109" s="24"/>
      <c r="U109" s="24"/>
    </row>
    <row r="110" spans="1:21" ht="19.5" customHeight="1" x14ac:dyDescent="0.25">
      <c r="A110" s="48">
        <v>17</v>
      </c>
      <c r="B110" s="20">
        <v>6980</v>
      </c>
      <c r="C110" s="20" t="str">
        <f t="shared" si="2"/>
        <v>246980</v>
      </c>
      <c r="D110" s="233" t="s">
        <v>539</v>
      </c>
      <c r="E110" s="59" t="s">
        <v>24</v>
      </c>
      <c r="F110" s="23" t="s">
        <v>90</v>
      </c>
      <c r="G110" s="48"/>
      <c r="H110" s="48"/>
      <c r="I110" s="48"/>
      <c r="J110" s="48"/>
      <c r="K110" s="48"/>
      <c r="L110" s="48"/>
      <c r="M110" s="48"/>
      <c r="N110" s="24"/>
      <c r="O110" s="24"/>
      <c r="P110" s="24"/>
      <c r="Q110" s="24"/>
      <c r="R110" s="24"/>
      <c r="S110" s="24"/>
      <c r="T110" s="24"/>
      <c r="U110" s="24"/>
    </row>
    <row r="111" spans="1:21" ht="19.5" customHeight="1" x14ac:dyDescent="0.25">
      <c r="A111" s="48">
        <v>18</v>
      </c>
      <c r="B111" s="20">
        <v>6981</v>
      </c>
      <c r="C111" s="20" t="str">
        <f t="shared" si="2"/>
        <v>246981</v>
      </c>
      <c r="D111" s="75" t="s">
        <v>540</v>
      </c>
      <c r="E111" s="72" t="s">
        <v>19</v>
      </c>
      <c r="F111" s="23" t="s">
        <v>90</v>
      </c>
      <c r="G111" s="48"/>
      <c r="H111" s="48"/>
      <c r="I111" s="48"/>
      <c r="J111" s="48"/>
      <c r="K111" s="48"/>
      <c r="L111" s="48"/>
      <c r="M111" s="48"/>
      <c r="N111" s="24"/>
      <c r="O111" s="24"/>
      <c r="P111" s="24"/>
      <c r="Q111" s="24"/>
      <c r="R111" s="24"/>
      <c r="S111" s="24"/>
      <c r="T111" s="24"/>
      <c r="U111" s="24"/>
    </row>
    <row r="112" spans="1:21" ht="19.5" customHeight="1" x14ac:dyDescent="0.25">
      <c r="A112" s="48">
        <v>19</v>
      </c>
      <c r="B112" s="20">
        <v>6982</v>
      </c>
      <c r="C112" s="20" t="str">
        <f t="shared" si="2"/>
        <v>246982</v>
      </c>
      <c r="D112" s="73" t="s">
        <v>541</v>
      </c>
      <c r="E112" s="74" t="s">
        <v>24</v>
      </c>
      <c r="F112" s="23" t="s">
        <v>90</v>
      </c>
      <c r="G112" s="48"/>
      <c r="H112" s="48"/>
      <c r="I112" s="48"/>
      <c r="J112" s="48"/>
      <c r="K112" s="48"/>
      <c r="L112" s="48"/>
      <c r="M112" s="48"/>
      <c r="N112" s="24"/>
      <c r="O112" s="24"/>
      <c r="P112" s="24"/>
      <c r="Q112" s="24"/>
      <c r="R112" s="24"/>
      <c r="S112" s="24"/>
      <c r="T112" s="24"/>
      <c r="U112" s="24"/>
    </row>
    <row r="113" spans="1:21" ht="19.5" customHeight="1" x14ac:dyDescent="0.25">
      <c r="A113" s="48">
        <v>20</v>
      </c>
      <c r="B113" s="20">
        <v>6983</v>
      </c>
      <c r="C113" s="20" t="str">
        <f t="shared" si="2"/>
        <v>246983</v>
      </c>
      <c r="D113" s="73" t="s">
        <v>542</v>
      </c>
      <c r="E113" s="74" t="s">
        <v>24</v>
      </c>
      <c r="F113" s="23" t="s">
        <v>90</v>
      </c>
      <c r="G113" s="48"/>
      <c r="H113" s="48"/>
      <c r="I113" s="48"/>
      <c r="J113" s="48"/>
      <c r="K113" s="48"/>
      <c r="L113" s="48"/>
      <c r="M113" s="48"/>
      <c r="N113" s="24"/>
      <c r="O113" s="24"/>
      <c r="P113" s="24"/>
      <c r="Q113" s="24"/>
      <c r="R113" s="24"/>
      <c r="S113" s="24"/>
      <c r="T113" s="24"/>
      <c r="U113" s="24"/>
    </row>
    <row r="114" spans="1:21" ht="19.5" customHeight="1" x14ac:dyDescent="0.25">
      <c r="A114" s="48">
        <v>21</v>
      </c>
      <c r="B114" s="20">
        <v>6984</v>
      </c>
      <c r="C114" s="20" t="str">
        <f t="shared" si="2"/>
        <v>246984</v>
      </c>
      <c r="D114" s="75" t="s">
        <v>543</v>
      </c>
      <c r="E114" s="72" t="s">
        <v>19</v>
      </c>
      <c r="F114" s="23" t="s">
        <v>90</v>
      </c>
      <c r="G114" s="48"/>
      <c r="H114" s="48"/>
      <c r="I114" s="48"/>
      <c r="J114" s="48"/>
      <c r="K114" s="48"/>
      <c r="L114" s="48"/>
      <c r="M114" s="48"/>
      <c r="N114" s="24"/>
      <c r="O114" s="24"/>
      <c r="P114" s="24"/>
      <c r="Q114" s="24"/>
      <c r="R114" s="24"/>
      <c r="S114" s="24"/>
      <c r="T114" s="24"/>
      <c r="U114" s="24"/>
    </row>
    <row r="115" spans="1:21" ht="20.25" customHeight="1" x14ac:dyDescent="0.25">
      <c r="A115" s="48">
        <v>22</v>
      </c>
      <c r="B115" s="20">
        <v>6985</v>
      </c>
      <c r="C115" s="20" t="str">
        <f t="shared" si="2"/>
        <v>246985</v>
      </c>
      <c r="D115" s="75" t="s">
        <v>544</v>
      </c>
      <c r="E115" s="76" t="s">
        <v>24</v>
      </c>
      <c r="F115" s="23" t="s">
        <v>90</v>
      </c>
      <c r="G115" s="48"/>
      <c r="H115" s="48"/>
      <c r="I115" s="48"/>
      <c r="J115" s="48"/>
      <c r="K115" s="48"/>
      <c r="L115" s="48"/>
      <c r="M115" s="48"/>
      <c r="N115" s="24"/>
      <c r="O115" s="24"/>
      <c r="P115" s="24"/>
      <c r="Q115" s="24"/>
      <c r="R115" s="24"/>
      <c r="S115" s="24"/>
      <c r="T115" s="24"/>
      <c r="U115" s="24"/>
    </row>
    <row r="116" spans="1:21" ht="20.25" customHeight="1" x14ac:dyDescent="0.25">
      <c r="A116" s="48">
        <v>23</v>
      </c>
      <c r="B116" s="20">
        <v>6986</v>
      </c>
      <c r="C116" s="20" t="str">
        <f t="shared" si="2"/>
        <v>246986</v>
      </c>
      <c r="D116" s="73" t="s">
        <v>545</v>
      </c>
      <c r="E116" s="74" t="s">
        <v>24</v>
      </c>
      <c r="F116" s="23" t="s">
        <v>90</v>
      </c>
      <c r="G116" s="48"/>
      <c r="H116" s="48"/>
      <c r="I116" s="48"/>
      <c r="J116" s="48"/>
      <c r="K116" s="48"/>
      <c r="L116" s="48"/>
      <c r="M116" s="48"/>
      <c r="N116" s="24"/>
      <c r="O116" s="24"/>
      <c r="P116" s="24"/>
      <c r="Q116" s="24"/>
      <c r="R116" s="24"/>
      <c r="S116" s="24"/>
      <c r="T116" s="24"/>
      <c r="U116" s="24"/>
    </row>
    <row r="117" spans="1:21" ht="19.5" customHeight="1" x14ac:dyDescent="0.25">
      <c r="A117" s="48">
        <v>24</v>
      </c>
      <c r="B117" s="20">
        <v>6987</v>
      </c>
      <c r="C117" s="20" t="str">
        <f t="shared" si="2"/>
        <v>246987</v>
      </c>
      <c r="D117" s="75" t="s">
        <v>546</v>
      </c>
      <c r="E117" s="77" t="s">
        <v>24</v>
      </c>
      <c r="F117" s="23" t="s">
        <v>90</v>
      </c>
      <c r="G117" s="48"/>
      <c r="H117" s="48"/>
      <c r="I117" s="48"/>
      <c r="J117" s="48"/>
      <c r="K117" s="48"/>
      <c r="L117" s="48"/>
      <c r="M117" s="48"/>
      <c r="N117" s="24"/>
      <c r="O117" s="24"/>
      <c r="P117" s="24"/>
      <c r="Q117" s="24"/>
      <c r="R117" s="24"/>
      <c r="S117" s="24"/>
      <c r="T117" s="24"/>
      <c r="U117" s="24"/>
    </row>
    <row r="118" spans="1:21" ht="19.5" customHeight="1" x14ac:dyDescent="0.25">
      <c r="A118" s="48">
        <v>25</v>
      </c>
      <c r="B118" s="20">
        <v>6988</v>
      </c>
      <c r="C118" s="20" t="str">
        <f t="shared" si="2"/>
        <v>246988</v>
      </c>
      <c r="D118" s="73" t="s">
        <v>547</v>
      </c>
      <c r="E118" s="74" t="s">
        <v>24</v>
      </c>
      <c r="F118" s="23" t="s">
        <v>90</v>
      </c>
      <c r="G118" s="48"/>
      <c r="H118" s="48"/>
      <c r="I118" s="48"/>
      <c r="J118" s="48"/>
      <c r="K118" s="48"/>
      <c r="L118" s="48"/>
      <c r="M118" s="48"/>
      <c r="N118" s="24"/>
      <c r="O118" s="24"/>
      <c r="P118" s="24"/>
      <c r="Q118" s="24"/>
      <c r="R118" s="24"/>
      <c r="S118" s="24"/>
      <c r="T118" s="24"/>
      <c r="U118" s="24"/>
    </row>
    <row r="119" spans="1:21" ht="18" customHeight="1" x14ac:dyDescent="0.25">
      <c r="A119" s="48">
        <v>26</v>
      </c>
      <c r="B119" s="20">
        <v>6989</v>
      </c>
      <c r="C119" s="20" t="str">
        <f t="shared" si="2"/>
        <v>246989</v>
      </c>
      <c r="D119" s="75" t="s">
        <v>548</v>
      </c>
      <c r="E119" s="72" t="s">
        <v>19</v>
      </c>
      <c r="F119" s="23" t="s">
        <v>90</v>
      </c>
      <c r="G119" s="48"/>
      <c r="H119" s="48"/>
      <c r="I119" s="48"/>
      <c r="J119" s="48"/>
      <c r="K119" s="48"/>
      <c r="L119" s="48"/>
      <c r="M119" s="48"/>
      <c r="N119" s="24"/>
      <c r="O119" s="24"/>
      <c r="P119" s="24"/>
      <c r="Q119" s="24"/>
      <c r="R119" s="24"/>
      <c r="S119" s="24"/>
      <c r="T119" s="24"/>
      <c r="U119" s="24"/>
    </row>
    <row r="120" spans="1:21" ht="18" customHeight="1" x14ac:dyDescent="0.25">
      <c r="A120" s="48">
        <v>27</v>
      </c>
      <c r="B120" s="20">
        <v>6990</v>
      </c>
      <c r="C120" s="20" t="str">
        <f t="shared" si="2"/>
        <v>246990</v>
      </c>
      <c r="D120" s="75" t="s">
        <v>549</v>
      </c>
      <c r="E120" s="72" t="s">
        <v>24</v>
      </c>
      <c r="F120" s="23" t="s">
        <v>90</v>
      </c>
      <c r="G120" s="48"/>
      <c r="H120" s="48"/>
      <c r="I120" s="48"/>
      <c r="J120" s="48"/>
      <c r="K120" s="48"/>
      <c r="L120" s="48"/>
      <c r="M120" s="48"/>
      <c r="N120" s="24"/>
      <c r="O120" s="24"/>
      <c r="P120" s="24"/>
      <c r="Q120" s="24"/>
      <c r="R120" s="24"/>
      <c r="S120" s="24"/>
      <c r="T120" s="24"/>
      <c r="U120" s="24"/>
    </row>
    <row r="121" spans="1:21" ht="18" customHeight="1" x14ac:dyDescent="0.25">
      <c r="A121" s="48">
        <v>28</v>
      </c>
      <c r="B121" s="20">
        <v>6991</v>
      </c>
      <c r="C121" s="20" t="str">
        <f t="shared" si="2"/>
        <v>246991</v>
      </c>
      <c r="D121" s="73" t="s">
        <v>550</v>
      </c>
      <c r="E121" s="74" t="s">
        <v>19</v>
      </c>
      <c r="F121" s="23" t="s">
        <v>90</v>
      </c>
      <c r="G121" s="48"/>
      <c r="H121" s="48"/>
      <c r="I121" s="48"/>
      <c r="J121" s="48"/>
      <c r="K121" s="48"/>
      <c r="L121" s="48"/>
      <c r="M121" s="48"/>
      <c r="N121" s="24"/>
      <c r="O121" s="24"/>
      <c r="P121" s="24"/>
      <c r="Q121" s="24"/>
      <c r="R121" s="24"/>
      <c r="S121" s="24"/>
      <c r="T121" s="24"/>
      <c r="U121" s="24"/>
    </row>
    <row r="122" spans="1:21" ht="18" customHeight="1" x14ac:dyDescent="0.25">
      <c r="A122" s="48">
        <v>29</v>
      </c>
      <c r="B122" s="20">
        <v>6992</v>
      </c>
      <c r="C122" s="20" t="str">
        <f t="shared" si="2"/>
        <v>246992</v>
      </c>
      <c r="D122" s="234" t="s">
        <v>551</v>
      </c>
      <c r="E122" s="79" t="s">
        <v>24</v>
      </c>
      <c r="F122" s="23" t="s">
        <v>90</v>
      </c>
      <c r="G122" s="48"/>
      <c r="H122" s="48"/>
      <c r="I122" s="48"/>
      <c r="J122" s="48"/>
      <c r="K122" s="48"/>
      <c r="L122" s="48"/>
      <c r="M122" s="48"/>
      <c r="N122" s="24"/>
      <c r="O122" s="24"/>
      <c r="P122" s="24"/>
      <c r="Q122" s="24"/>
      <c r="R122" s="24"/>
      <c r="S122" s="24"/>
      <c r="T122" s="24"/>
      <c r="U122" s="24"/>
    </row>
    <row r="123" spans="1:21" ht="18" customHeight="1" x14ac:dyDescent="0.25">
      <c r="A123" s="48">
        <v>30</v>
      </c>
      <c r="B123" s="20">
        <v>6993</v>
      </c>
      <c r="C123" s="20" t="str">
        <f t="shared" si="2"/>
        <v>246993</v>
      </c>
      <c r="D123" s="27" t="s">
        <v>552</v>
      </c>
      <c r="E123" s="50" t="s">
        <v>19</v>
      </c>
      <c r="F123" s="23" t="s">
        <v>90</v>
      </c>
      <c r="G123" s="48"/>
      <c r="H123" s="48"/>
      <c r="I123" s="48"/>
      <c r="J123" s="48"/>
      <c r="K123" s="48"/>
      <c r="L123" s="48"/>
      <c r="M123" s="48"/>
      <c r="N123" s="24"/>
      <c r="O123" s="24"/>
      <c r="P123" s="24"/>
      <c r="Q123" s="24"/>
      <c r="R123" s="24"/>
      <c r="S123" s="24"/>
      <c r="T123" s="24"/>
      <c r="U123" s="24"/>
    </row>
    <row r="124" spans="1:21" ht="18" customHeight="1" x14ac:dyDescent="0.25">
      <c r="A124" s="48">
        <v>31</v>
      </c>
      <c r="B124" s="20">
        <v>6994</v>
      </c>
      <c r="C124" s="20" t="str">
        <f t="shared" si="2"/>
        <v>246994</v>
      </c>
      <c r="D124" s="21" t="s">
        <v>553</v>
      </c>
      <c r="E124" s="32" t="s">
        <v>24</v>
      </c>
      <c r="F124" s="23" t="s">
        <v>90</v>
      </c>
      <c r="G124" s="48"/>
      <c r="H124" s="48"/>
      <c r="I124" s="48"/>
      <c r="J124" s="48"/>
      <c r="K124" s="48"/>
      <c r="L124" s="48"/>
      <c r="M124" s="48"/>
      <c r="N124" s="24"/>
      <c r="O124" s="24"/>
      <c r="P124" s="24"/>
      <c r="Q124" s="24"/>
      <c r="R124" s="24"/>
      <c r="S124" s="24"/>
      <c r="T124" s="24"/>
      <c r="U124" s="24"/>
    </row>
    <row r="125" spans="1:21" ht="18" customHeight="1" x14ac:dyDescent="0.25">
      <c r="A125" s="48">
        <v>32</v>
      </c>
      <c r="B125" s="20">
        <v>6995</v>
      </c>
      <c r="C125" s="20" t="str">
        <f t="shared" si="2"/>
        <v>246995</v>
      </c>
      <c r="D125" s="73" t="s">
        <v>554</v>
      </c>
      <c r="E125" s="74" t="s">
        <v>19</v>
      </c>
      <c r="F125" s="23" t="s">
        <v>90</v>
      </c>
      <c r="G125" s="33"/>
      <c r="H125" s="33"/>
      <c r="I125" s="33"/>
      <c r="J125" s="33"/>
      <c r="K125" s="33"/>
      <c r="L125" s="33"/>
      <c r="M125" s="33"/>
      <c r="N125" s="24"/>
      <c r="O125" s="24"/>
      <c r="P125" s="24"/>
      <c r="Q125" s="24"/>
      <c r="R125" s="24"/>
      <c r="S125" s="24"/>
      <c r="T125" s="24"/>
      <c r="U125" s="24"/>
    </row>
    <row r="126" spans="1:21" x14ac:dyDescent="0.25">
      <c r="E126" s="5"/>
    </row>
    <row r="127" spans="1:21" x14ac:dyDescent="0.25">
      <c r="A127" s="39" t="s">
        <v>50</v>
      </c>
      <c r="B127" s="35"/>
      <c r="C127" s="35"/>
      <c r="D127" s="41"/>
      <c r="F127" s="43" t="s">
        <v>589</v>
      </c>
    </row>
    <row r="128" spans="1:21" x14ac:dyDescent="0.25">
      <c r="A128" s="44" t="s">
        <v>19</v>
      </c>
      <c r="B128" s="45">
        <f>COUNTIF($E$94:$E$125,A128)</f>
        <v>14</v>
      </c>
      <c r="C128" s="236"/>
      <c r="D128" s="41"/>
      <c r="F128" s="43" t="s">
        <v>426</v>
      </c>
      <c r="S128" s="61"/>
      <c r="T128" s="61"/>
      <c r="U128" s="61"/>
    </row>
    <row r="129" spans="1:21" x14ac:dyDescent="0.25">
      <c r="A129" s="44" t="s">
        <v>24</v>
      </c>
      <c r="B129" s="45">
        <f>COUNTIF($E$94:$E$125,A129)</f>
        <v>18</v>
      </c>
      <c r="C129" s="236"/>
      <c r="D129" s="41"/>
      <c r="F129" s="43"/>
      <c r="S129" s="61"/>
      <c r="T129" s="61"/>
      <c r="U129" s="61"/>
    </row>
    <row r="130" spans="1:21" x14ac:dyDescent="0.25">
      <c r="A130" s="44" t="s">
        <v>53</v>
      </c>
      <c r="B130" s="45">
        <f>SUM(B128:B129)</f>
        <v>32</v>
      </c>
      <c r="C130" s="236"/>
      <c r="D130" s="41"/>
      <c r="F130" s="43"/>
      <c r="S130" s="61"/>
      <c r="T130" s="61"/>
      <c r="U130" s="61"/>
    </row>
    <row r="131" spans="1:21" ht="16.5" customHeight="1" x14ac:dyDescent="0.25">
      <c r="D131" s="41"/>
      <c r="F131" s="47" t="s">
        <v>54</v>
      </c>
      <c r="S131" s="61"/>
      <c r="T131" s="61"/>
      <c r="U131" s="61"/>
    </row>
    <row r="132" spans="1:21" x14ac:dyDescent="0.25">
      <c r="D132" s="41"/>
      <c r="F132" s="43" t="s">
        <v>55</v>
      </c>
      <c r="S132" s="61"/>
      <c r="T132" s="61"/>
      <c r="U132" s="61"/>
    </row>
    <row r="133" spans="1:21" ht="6.75" customHeight="1" x14ac:dyDescent="0.25">
      <c r="D133" s="41"/>
      <c r="F133" s="43"/>
      <c r="S133" s="61"/>
      <c r="T133" s="61"/>
      <c r="U133" s="61"/>
    </row>
    <row r="134" spans="1:21" ht="18.75" customHeight="1" x14ac:dyDescent="0.25">
      <c r="A134" s="48">
        <v>1</v>
      </c>
      <c r="B134" s="20">
        <v>6996</v>
      </c>
      <c r="C134" s="20" t="str">
        <f t="shared" ref="C134:C166" si="3">24&amp;B134</f>
        <v>246996</v>
      </c>
      <c r="D134" s="231" t="s">
        <v>555</v>
      </c>
      <c r="E134" s="82" t="s">
        <v>24</v>
      </c>
      <c r="F134" s="23" t="s">
        <v>123</v>
      </c>
      <c r="G134" s="48"/>
      <c r="H134" s="48"/>
      <c r="I134" s="48"/>
      <c r="J134" s="48"/>
      <c r="K134" s="48"/>
      <c r="L134" s="48"/>
      <c r="M134" s="48"/>
      <c r="N134" s="24"/>
      <c r="O134" s="24"/>
      <c r="P134" s="24"/>
      <c r="Q134" s="24"/>
      <c r="R134" s="24"/>
      <c r="S134" s="24"/>
      <c r="T134" s="24"/>
      <c r="U134" s="24"/>
    </row>
    <row r="135" spans="1:21" ht="18.75" customHeight="1" x14ac:dyDescent="0.25">
      <c r="A135" s="48">
        <v>2</v>
      </c>
      <c r="B135" s="20">
        <v>6997</v>
      </c>
      <c r="C135" s="20" t="str">
        <f t="shared" si="3"/>
        <v>246997</v>
      </c>
      <c r="D135" s="73" t="s">
        <v>556</v>
      </c>
      <c r="E135" s="74" t="s">
        <v>19</v>
      </c>
      <c r="F135" s="23" t="s">
        <v>123</v>
      </c>
      <c r="G135" s="48"/>
      <c r="H135" s="48"/>
      <c r="I135" s="48"/>
      <c r="J135" s="48"/>
      <c r="K135" s="48"/>
      <c r="L135" s="48"/>
      <c r="M135" s="48"/>
      <c r="N135" s="24"/>
      <c r="O135" s="24"/>
      <c r="P135" s="24"/>
      <c r="Q135" s="24"/>
      <c r="R135" s="24"/>
      <c r="S135" s="24"/>
      <c r="T135" s="24"/>
      <c r="U135" s="24"/>
    </row>
    <row r="136" spans="1:21" ht="18.75" customHeight="1" x14ac:dyDescent="0.25">
      <c r="A136" s="48">
        <v>3</v>
      </c>
      <c r="B136" s="20">
        <v>6998</v>
      </c>
      <c r="C136" s="20" t="str">
        <f t="shared" si="3"/>
        <v>246998</v>
      </c>
      <c r="D136" s="75" t="s">
        <v>557</v>
      </c>
      <c r="E136" s="72" t="s">
        <v>24</v>
      </c>
      <c r="F136" s="23" t="s">
        <v>123</v>
      </c>
      <c r="G136" s="48"/>
      <c r="H136" s="48"/>
      <c r="I136" s="48"/>
      <c r="J136" s="48"/>
      <c r="K136" s="48"/>
      <c r="L136" s="48"/>
      <c r="M136" s="48"/>
      <c r="N136" s="24"/>
      <c r="O136" s="24"/>
      <c r="P136" s="24"/>
      <c r="Q136" s="24"/>
      <c r="R136" s="24"/>
      <c r="S136" s="24"/>
      <c r="T136" s="24"/>
      <c r="U136" s="24"/>
    </row>
    <row r="137" spans="1:21" ht="18.75" customHeight="1" x14ac:dyDescent="0.25">
      <c r="A137" s="48">
        <v>4</v>
      </c>
      <c r="B137" s="20">
        <v>6999</v>
      </c>
      <c r="C137" s="20" t="str">
        <f t="shared" si="3"/>
        <v>246999</v>
      </c>
      <c r="D137" s="73" t="s">
        <v>558</v>
      </c>
      <c r="E137" s="74" t="s">
        <v>19</v>
      </c>
      <c r="F137" s="23" t="s">
        <v>123</v>
      </c>
      <c r="G137" s="48"/>
      <c r="H137" s="48"/>
      <c r="I137" s="48"/>
      <c r="J137" s="48"/>
      <c r="K137" s="48"/>
      <c r="L137" s="48"/>
      <c r="M137" s="48"/>
      <c r="N137" s="24"/>
      <c r="O137" s="24"/>
      <c r="P137" s="24"/>
      <c r="Q137" s="24"/>
      <c r="R137" s="24"/>
      <c r="S137" s="24"/>
      <c r="T137" s="24"/>
      <c r="U137" s="24"/>
    </row>
    <row r="138" spans="1:21" ht="18.75" customHeight="1" x14ac:dyDescent="0.25">
      <c r="A138" s="48">
        <v>5</v>
      </c>
      <c r="B138" s="20">
        <v>7000</v>
      </c>
      <c r="C138" s="20" t="str">
        <f t="shared" si="3"/>
        <v>247000</v>
      </c>
      <c r="D138" s="73" t="s">
        <v>559</v>
      </c>
      <c r="E138" s="74" t="s">
        <v>24</v>
      </c>
      <c r="F138" s="23" t="s">
        <v>123</v>
      </c>
      <c r="G138" s="48"/>
      <c r="H138" s="48"/>
      <c r="I138" s="48"/>
      <c r="J138" s="48"/>
      <c r="K138" s="48"/>
      <c r="L138" s="48"/>
      <c r="M138" s="48"/>
      <c r="N138" s="24"/>
      <c r="O138" s="24"/>
      <c r="P138" s="24"/>
      <c r="Q138" s="24"/>
      <c r="R138" s="24"/>
      <c r="S138" s="24"/>
      <c r="T138" s="24"/>
      <c r="U138" s="24"/>
    </row>
    <row r="139" spans="1:21" ht="18.75" customHeight="1" x14ac:dyDescent="0.25">
      <c r="A139" s="48">
        <v>6</v>
      </c>
      <c r="B139" s="20">
        <v>7001</v>
      </c>
      <c r="C139" s="20" t="str">
        <f t="shared" si="3"/>
        <v>247001</v>
      </c>
      <c r="D139" s="73" t="s">
        <v>560</v>
      </c>
      <c r="E139" s="74" t="s">
        <v>24</v>
      </c>
      <c r="F139" s="23" t="s">
        <v>123</v>
      </c>
      <c r="G139" s="48"/>
      <c r="H139" s="48"/>
      <c r="I139" s="48"/>
      <c r="J139" s="48"/>
      <c r="K139" s="48"/>
      <c r="L139" s="48"/>
      <c r="M139" s="48"/>
      <c r="N139" s="24"/>
      <c r="O139" s="24"/>
      <c r="P139" s="24"/>
      <c r="Q139" s="24"/>
      <c r="R139" s="24"/>
      <c r="S139" s="24"/>
      <c r="T139" s="24"/>
      <c r="U139" s="24"/>
    </row>
    <row r="140" spans="1:21" ht="18.75" customHeight="1" x14ac:dyDescent="0.25">
      <c r="A140" s="48">
        <v>7</v>
      </c>
      <c r="B140" s="20">
        <v>7002</v>
      </c>
      <c r="C140" s="20" t="str">
        <f t="shared" si="3"/>
        <v>247002</v>
      </c>
      <c r="D140" s="75" t="s">
        <v>561</v>
      </c>
      <c r="E140" s="76" t="s">
        <v>19</v>
      </c>
      <c r="F140" s="23" t="s">
        <v>123</v>
      </c>
      <c r="G140" s="48"/>
      <c r="H140" s="48"/>
      <c r="I140" s="48"/>
      <c r="J140" s="48"/>
      <c r="K140" s="48"/>
      <c r="L140" s="48"/>
      <c r="M140" s="48"/>
      <c r="N140" s="24"/>
      <c r="O140" s="24"/>
      <c r="P140" s="24"/>
      <c r="Q140" s="24"/>
      <c r="R140" s="24"/>
      <c r="S140" s="24"/>
      <c r="T140" s="24"/>
      <c r="U140" s="24"/>
    </row>
    <row r="141" spans="1:21" ht="18.75" customHeight="1" x14ac:dyDescent="0.25">
      <c r="A141" s="48">
        <v>8</v>
      </c>
      <c r="B141" s="20">
        <v>7003</v>
      </c>
      <c r="C141" s="20" t="str">
        <f t="shared" si="3"/>
        <v>247003</v>
      </c>
      <c r="D141" s="75" t="s">
        <v>562</v>
      </c>
      <c r="E141" s="72" t="s">
        <v>24</v>
      </c>
      <c r="F141" s="23" t="s">
        <v>123</v>
      </c>
      <c r="G141" s="48"/>
      <c r="H141" s="48"/>
      <c r="I141" s="48"/>
      <c r="J141" s="48"/>
      <c r="K141" s="48"/>
      <c r="L141" s="48"/>
      <c r="M141" s="48"/>
      <c r="N141" s="24"/>
      <c r="O141" s="24"/>
      <c r="P141" s="24"/>
      <c r="Q141" s="24"/>
      <c r="R141" s="24"/>
      <c r="S141" s="24"/>
      <c r="T141" s="24"/>
      <c r="U141" s="24"/>
    </row>
    <row r="142" spans="1:21" ht="18.75" customHeight="1" x14ac:dyDescent="0.25">
      <c r="A142" s="48">
        <v>9</v>
      </c>
      <c r="B142" s="20">
        <v>7004</v>
      </c>
      <c r="C142" s="20" t="str">
        <f t="shared" si="3"/>
        <v>247004</v>
      </c>
      <c r="D142" s="73" t="s">
        <v>563</v>
      </c>
      <c r="E142" s="74" t="s">
        <v>24</v>
      </c>
      <c r="F142" s="23" t="s">
        <v>123</v>
      </c>
      <c r="G142" s="48"/>
      <c r="H142" s="48"/>
      <c r="I142" s="48"/>
      <c r="J142" s="48"/>
      <c r="K142" s="48"/>
      <c r="L142" s="48"/>
      <c r="M142" s="48"/>
      <c r="N142" s="24"/>
      <c r="O142" s="24"/>
      <c r="P142" s="24"/>
      <c r="Q142" s="24"/>
      <c r="R142" s="24"/>
      <c r="S142" s="24"/>
      <c r="T142" s="24"/>
      <c r="U142" s="24"/>
    </row>
    <row r="143" spans="1:21" ht="18.75" customHeight="1" x14ac:dyDescent="0.25">
      <c r="A143" s="48">
        <v>10</v>
      </c>
      <c r="B143" s="20">
        <v>7005</v>
      </c>
      <c r="C143" s="20" t="str">
        <f t="shared" si="3"/>
        <v>247005</v>
      </c>
      <c r="D143" s="75" t="s">
        <v>564</v>
      </c>
      <c r="E143" s="76" t="s">
        <v>19</v>
      </c>
      <c r="F143" s="23" t="s">
        <v>123</v>
      </c>
      <c r="G143" s="48"/>
      <c r="H143" s="48"/>
      <c r="I143" s="48"/>
      <c r="J143" s="48"/>
      <c r="K143" s="48"/>
      <c r="L143" s="48"/>
      <c r="M143" s="48"/>
      <c r="N143" s="24"/>
      <c r="O143" s="24"/>
      <c r="P143" s="24"/>
      <c r="Q143" s="24"/>
      <c r="R143" s="24"/>
      <c r="S143" s="24"/>
      <c r="T143" s="24"/>
      <c r="U143" s="24"/>
    </row>
    <row r="144" spans="1:21" ht="18.75" customHeight="1" x14ac:dyDescent="0.25">
      <c r="A144" s="48">
        <v>11</v>
      </c>
      <c r="B144" s="20">
        <v>7006</v>
      </c>
      <c r="C144" s="20" t="str">
        <f t="shared" si="3"/>
        <v>247006</v>
      </c>
      <c r="D144" s="75" t="s">
        <v>565</v>
      </c>
      <c r="E144" s="76" t="s">
        <v>19</v>
      </c>
      <c r="F144" s="23" t="s">
        <v>123</v>
      </c>
      <c r="G144" s="48"/>
      <c r="H144" s="48"/>
      <c r="I144" s="48"/>
      <c r="J144" s="48"/>
      <c r="K144" s="48"/>
      <c r="L144" s="48"/>
      <c r="M144" s="48"/>
      <c r="N144" s="24"/>
      <c r="O144" s="24"/>
      <c r="P144" s="24"/>
      <c r="Q144" s="24"/>
      <c r="R144" s="24"/>
      <c r="S144" s="24"/>
      <c r="T144" s="24"/>
      <c r="U144" s="24"/>
    </row>
    <row r="145" spans="1:21" ht="18.75" customHeight="1" x14ac:dyDescent="0.25">
      <c r="A145" s="145">
        <v>12</v>
      </c>
      <c r="B145" s="20">
        <v>7007</v>
      </c>
      <c r="C145" s="20" t="str">
        <f t="shared" si="3"/>
        <v>247007</v>
      </c>
      <c r="D145" s="147" t="s">
        <v>566</v>
      </c>
      <c r="E145" s="148" t="s">
        <v>19</v>
      </c>
      <c r="F145" s="23" t="s">
        <v>123</v>
      </c>
      <c r="G145" s="48"/>
      <c r="H145" s="48"/>
      <c r="I145" s="48"/>
      <c r="J145" s="48"/>
      <c r="K145" s="48"/>
      <c r="L145" s="48"/>
      <c r="M145" s="48"/>
      <c r="N145" s="24"/>
      <c r="O145" s="24"/>
      <c r="P145" s="24"/>
      <c r="Q145" s="24"/>
      <c r="R145" s="24"/>
      <c r="S145" s="24"/>
      <c r="T145" s="24"/>
      <c r="U145" s="24"/>
    </row>
    <row r="146" spans="1:21" ht="18.75" customHeight="1" x14ac:dyDescent="0.25">
      <c r="A146" s="48">
        <v>13</v>
      </c>
      <c r="B146" s="20">
        <v>7008</v>
      </c>
      <c r="C146" s="20" t="str">
        <f t="shared" si="3"/>
        <v>247008</v>
      </c>
      <c r="D146" s="73" t="s">
        <v>567</v>
      </c>
      <c r="E146" s="74" t="s">
        <v>24</v>
      </c>
      <c r="F146" s="23" t="s">
        <v>123</v>
      </c>
      <c r="G146" s="48"/>
      <c r="H146" s="48"/>
      <c r="I146" s="48"/>
      <c r="J146" s="48"/>
      <c r="K146" s="48"/>
      <c r="L146" s="48"/>
      <c r="M146" s="48"/>
      <c r="N146" s="24"/>
      <c r="O146" s="24"/>
      <c r="P146" s="24"/>
      <c r="Q146" s="24"/>
      <c r="R146" s="24"/>
      <c r="S146" s="24"/>
      <c r="T146" s="24"/>
      <c r="U146" s="24"/>
    </row>
    <row r="147" spans="1:21" ht="18.75" customHeight="1" x14ac:dyDescent="0.25">
      <c r="A147" s="48">
        <v>14</v>
      </c>
      <c r="B147" s="20">
        <v>7009</v>
      </c>
      <c r="C147" s="20" t="str">
        <f t="shared" si="3"/>
        <v>247009</v>
      </c>
      <c r="D147" s="51" t="s">
        <v>568</v>
      </c>
      <c r="E147" s="52" t="s">
        <v>19</v>
      </c>
      <c r="F147" s="23" t="s">
        <v>123</v>
      </c>
      <c r="G147" s="48"/>
      <c r="H147" s="48"/>
      <c r="I147" s="48"/>
      <c r="J147" s="48"/>
      <c r="K147" s="48"/>
      <c r="L147" s="48"/>
      <c r="M147" s="48"/>
      <c r="N147" s="24"/>
      <c r="O147" s="24"/>
      <c r="P147" s="24"/>
      <c r="Q147" s="24"/>
      <c r="R147" s="24"/>
      <c r="S147" s="24"/>
      <c r="T147" s="24"/>
      <c r="U147" s="24"/>
    </row>
    <row r="148" spans="1:21" ht="18.75" customHeight="1" x14ac:dyDescent="0.25">
      <c r="A148" s="48">
        <v>15</v>
      </c>
      <c r="B148" s="20">
        <v>7010</v>
      </c>
      <c r="C148" s="20" t="str">
        <f t="shared" si="3"/>
        <v>247010</v>
      </c>
      <c r="D148" s="51" t="s">
        <v>569</v>
      </c>
      <c r="E148" s="52" t="s">
        <v>19</v>
      </c>
      <c r="F148" s="23" t="s">
        <v>123</v>
      </c>
      <c r="G148" s="48"/>
      <c r="H148" s="48"/>
      <c r="I148" s="48"/>
      <c r="J148" s="48"/>
      <c r="K148" s="48"/>
      <c r="L148" s="48"/>
      <c r="M148" s="48"/>
      <c r="N148" s="24"/>
      <c r="O148" s="24"/>
      <c r="P148" s="24"/>
      <c r="Q148" s="24"/>
      <c r="R148" s="24"/>
      <c r="S148" s="24"/>
      <c r="T148" s="24"/>
      <c r="U148" s="24"/>
    </row>
    <row r="149" spans="1:21" ht="18.75" customHeight="1" x14ac:dyDescent="0.25">
      <c r="A149" s="48">
        <v>16</v>
      </c>
      <c r="B149" s="20">
        <v>7011</v>
      </c>
      <c r="C149" s="20" t="str">
        <f t="shared" si="3"/>
        <v>247011</v>
      </c>
      <c r="D149" s="75" t="s">
        <v>570</v>
      </c>
      <c r="E149" s="76" t="s">
        <v>19</v>
      </c>
      <c r="F149" s="23" t="s">
        <v>123</v>
      </c>
      <c r="G149" s="48"/>
      <c r="H149" s="48"/>
      <c r="I149" s="48"/>
      <c r="J149" s="48"/>
      <c r="K149" s="48"/>
      <c r="L149" s="48"/>
      <c r="M149" s="48"/>
      <c r="N149" s="24"/>
      <c r="O149" s="24"/>
      <c r="P149" s="24"/>
      <c r="Q149" s="24"/>
      <c r="R149" s="24"/>
      <c r="S149" s="24"/>
      <c r="T149" s="24"/>
      <c r="U149" s="24"/>
    </row>
    <row r="150" spans="1:21" ht="18.75" customHeight="1" x14ac:dyDescent="0.25">
      <c r="A150" s="48">
        <v>17</v>
      </c>
      <c r="B150" s="20">
        <v>7012</v>
      </c>
      <c r="C150" s="20" t="str">
        <f t="shared" si="3"/>
        <v>247012</v>
      </c>
      <c r="D150" s="75" t="s">
        <v>571</v>
      </c>
      <c r="E150" s="72" t="s">
        <v>24</v>
      </c>
      <c r="F150" s="23" t="s">
        <v>123</v>
      </c>
      <c r="G150" s="48"/>
      <c r="H150" s="48"/>
      <c r="I150" s="48"/>
      <c r="J150" s="48"/>
      <c r="K150" s="48"/>
      <c r="L150" s="48"/>
      <c r="M150" s="48"/>
      <c r="N150" s="24"/>
      <c r="O150" s="24"/>
      <c r="P150" s="24"/>
      <c r="Q150" s="24"/>
      <c r="R150" s="24"/>
      <c r="S150" s="24"/>
      <c r="T150" s="24"/>
      <c r="U150" s="24"/>
    </row>
    <row r="151" spans="1:21" ht="18.75" customHeight="1" x14ac:dyDescent="0.25">
      <c r="A151" s="48">
        <v>18</v>
      </c>
      <c r="B151" s="20">
        <v>7013</v>
      </c>
      <c r="C151" s="20" t="str">
        <f t="shared" si="3"/>
        <v>247013</v>
      </c>
      <c r="D151" s="73" t="s">
        <v>572</v>
      </c>
      <c r="E151" s="74" t="s">
        <v>24</v>
      </c>
      <c r="F151" s="23" t="s">
        <v>123</v>
      </c>
      <c r="G151" s="48"/>
      <c r="H151" s="48"/>
      <c r="I151" s="48"/>
      <c r="J151" s="48"/>
      <c r="K151" s="48"/>
      <c r="L151" s="48"/>
      <c r="M151" s="48"/>
      <c r="N151" s="24"/>
      <c r="O151" s="24"/>
      <c r="P151" s="24"/>
      <c r="Q151" s="24"/>
      <c r="R151" s="24"/>
      <c r="S151" s="24"/>
      <c r="T151" s="24"/>
      <c r="U151" s="24"/>
    </row>
    <row r="152" spans="1:21" ht="18.75" customHeight="1" x14ac:dyDescent="0.25">
      <c r="A152" s="48">
        <v>19</v>
      </c>
      <c r="B152" s="20">
        <v>7014</v>
      </c>
      <c r="C152" s="20" t="str">
        <f t="shared" si="3"/>
        <v>247014</v>
      </c>
      <c r="D152" s="75" t="s">
        <v>573</v>
      </c>
      <c r="E152" s="72" t="s">
        <v>24</v>
      </c>
      <c r="F152" s="23" t="s">
        <v>123</v>
      </c>
      <c r="G152" s="48"/>
      <c r="H152" s="48"/>
      <c r="I152" s="48"/>
      <c r="J152" s="48"/>
      <c r="K152" s="48"/>
      <c r="L152" s="48"/>
      <c r="M152" s="48"/>
      <c r="N152" s="24"/>
      <c r="O152" s="24"/>
      <c r="P152" s="24"/>
      <c r="Q152" s="24"/>
      <c r="R152" s="24"/>
      <c r="S152" s="24"/>
      <c r="T152" s="24"/>
      <c r="U152" s="24"/>
    </row>
    <row r="153" spans="1:21" ht="18.75" customHeight="1" x14ac:dyDescent="0.25">
      <c r="A153" s="48">
        <v>20</v>
      </c>
      <c r="B153" s="20">
        <v>7015</v>
      </c>
      <c r="C153" s="20" t="str">
        <f t="shared" si="3"/>
        <v>247015</v>
      </c>
      <c r="D153" s="75" t="s">
        <v>574</v>
      </c>
      <c r="E153" s="72" t="s">
        <v>24</v>
      </c>
      <c r="F153" s="23" t="s">
        <v>123</v>
      </c>
      <c r="G153" s="48"/>
      <c r="H153" s="48"/>
      <c r="I153" s="48"/>
      <c r="J153" s="48"/>
      <c r="K153" s="48"/>
      <c r="L153" s="48"/>
      <c r="M153" s="48"/>
      <c r="N153" s="24"/>
      <c r="O153" s="24"/>
      <c r="P153" s="24"/>
      <c r="Q153" s="24"/>
      <c r="R153" s="24"/>
      <c r="S153" s="24"/>
      <c r="T153" s="24"/>
      <c r="U153" s="24"/>
    </row>
    <row r="154" spans="1:21" ht="18.75" customHeight="1" x14ac:dyDescent="0.25">
      <c r="A154" s="48">
        <v>21</v>
      </c>
      <c r="B154" s="20">
        <v>7016</v>
      </c>
      <c r="C154" s="20" t="str">
        <f t="shared" si="3"/>
        <v>247016</v>
      </c>
      <c r="D154" s="75" t="s">
        <v>575</v>
      </c>
      <c r="E154" s="72" t="s">
        <v>19</v>
      </c>
      <c r="F154" s="23" t="s">
        <v>123</v>
      </c>
      <c r="G154" s="48"/>
      <c r="H154" s="48"/>
      <c r="I154" s="48"/>
      <c r="J154" s="48"/>
      <c r="K154" s="48"/>
      <c r="L154" s="48"/>
      <c r="M154" s="48"/>
      <c r="N154" s="24"/>
      <c r="O154" s="24"/>
      <c r="P154" s="24"/>
      <c r="Q154" s="24"/>
      <c r="R154" s="24"/>
      <c r="S154" s="24"/>
      <c r="T154" s="24"/>
      <c r="U154" s="24"/>
    </row>
    <row r="155" spans="1:21" ht="18.75" customHeight="1" x14ac:dyDescent="0.25">
      <c r="A155" s="48">
        <v>22</v>
      </c>
      <c r="B155" s="20">
        <v>7017</v>
      </c>
      <c r="C155" s="20" t="str">
        <f t="shared" si="3"/>
        <v>247017</v>
      </c>
      <c r="D155" s="75" t="s">
        <v>576</v>
      </c>
      <c r="E155" s="76" t="s">
        <v>19</v>
      </c>
      <c r="F155" s="23" t="s">
        <v>123</v>
      </c>
      <c r="G155" s="48"/>
      <c r="H155" s="48"/>
      <c r="I155" s="48"/>
      <c r="J155" s="48"/>
      <c r="K155" s="48"/>
      <c r="L155" s="48"/>
      <c r="M155" s="48"/>
      <c r="N155" s="24"/>
      <c r="O155" s="24"/>
      <c r="P155" s="24"/>
      <c r="Q155" s="24"/>
      <c r="R155" s="24"/>
      <c r="S155" s="24"/>
      <c r="T155" s="24"/>
      <c r="U155" s="24"/>
    </row>
    <row r="156" spans="1:21" ht="18.75" customHeight="1" x14ac:dyDescent="0.25">
      <c r="A156" s="48">
        <v>23</v>
      </c>
      <c r="B156" s="20">
        <v>7018</v>
      </c>
      <c r="C156" s="20" t="str">
        <f t="shared" si="3"/>
        <v>247018</v>
      </c>
      <c r="D156" s="73" t="s">
        <v>577</v>
      </c>
      <c r="E156" s="74" t="s">
        <v>24</v>
      </c>
      <c r="F156" s="23" t="s">
        <v>123</v>
      </c>
      <c r="G156" s="48"/>
      <c r="H156" s="48"/>
      <c r="I156" s="48"/>
      <c r="J156" s="48"/>
      <c r="K156" s="48"/>
      <c r="L156" s="48"/>
      <c r="M156" s="48"/>
      <c r="N156" s="24"/>
      <c r="O156" s="24"/>
      <c r="P156" s="24"/>
      <c r="Q156" s="24"/>
      <c r="R156" s="24"/>
      <c r="S156" s="24"/>
      <c r="T156" s="24"/>
      <c r="U156" s="24"/>
    </row>
    <row r="157" spans="1:21" ht="18.75" customHeight="1" x14ac:dyDescent="0.25">
      <c r="A157" s="48">
        <v>24</v>
      </c>
      <c r="B157" s="20">
        <v>7019</v>
      </c>
      <c r="C157" s="20" t="str">
        <f t="shared" si="3"/>
        <v>247019</v>
      </c>
      <c r="D157" s="73" t="s">
        <v>578</v>
      </c>
      <c r="E157" s="74" t="s">
        <v>24</v>
      </c>
      <c r="F157" s="23" t="s">
        <v>123</v>
      </c>
      <c r="G157" s="48"/>
      <c r="H157" s="48"/>
      <c r="I157" s="48"/>
      <c r="J157" s="48"/>
      <c r="K157" s="48"/>
      <c r="L157" s="48"/>
      <c r="M157" s="48"/>
      <c r="N157" s="24"/>
      <c r="O157" s="24"/>
      <c r="P157" s="24"/>
      <c r="Q157" s="24"/>
      <c r="R157" s="24"/>
      <c r="S157" s="24"/>
      <c r="T157" s="24"/>
      <c r="U157" s="24"/>
    </row>
    <row r="158" spans="1:21" ht="18.75" customHeight="1" x14ac:dyDescent="0.25">
      <c r="A158" s="48">
        <v>25</v>
      </c>
      <c r="B158" s="20">
        <v>7020</v>
      </c>
      <c r="C158" s="20" t="str">
        <f t="shared" si="3"/>
        <v>247020</v>
      </c>
      <c r="D158" s="73" t="s">
        <v>579</v>
      </c>
      <c r="E158" s="74" t="s">
        <v>24</v>
      </c>
      <c r="F158" s="23" t="s">
        <v>123</v>
      </c>
      <c r="G158" s="48"/>
      <c r="H158" s="48"/>
      <c r="I158" s="48"/>
      <c r="J158" s="48"/>
      <c r="K158" s="48"/>
      <c r="L158" s="48"/>
      <c r="M158" s="48"/>
      <c r="N158" s="24"/>
      <c r="O158" s="24"/>
      <c r="P158" s="24"/>
      <c r="Q158" s="24"/>
      <c r="R158" s="24"/>
      <c r="S158" s="24"/>
      <c r="T158" s="24"/>
      <c r="U158" s="24"/>
    </row>
    <row r="159" spans="1:21" ht="18.75" customHeight="1" x14ac:dyDescent="0.25">
      <c r="A159" s="48">
        <v>26</v>
      </c>
      <c r="B159" s="20">
        <v>7021</v>
      </c>
      <c r="C159" s="20" t="str">
        <f t="shared" si="3"/>
        <v>247021</v>
      </c>
      <c r="D159" s="73" t="s">
        <v>580</v>
      </c>
      <c r="E159" s="74" t="s">
        <v>19</v>
      </c>
      <c r="F159" s="23" t="s">
        <v>123</v>
      </c>
      <c r="G159" s="48"/>
      <c r="H159" s="48"/>
      <c r="I159" s="48"/>
      <c r="J159" s="48"/>
      <c r="K159" s="48"/>
      <c r="L159" s="48"/>
      <c r="M159" s="48"/>
      <c r="N159" s="24"/>
      <c r="O159" s="24"/>
      <c r="P159" s="24"/>
      <c r="Q159" s="24"/>
      <c r="R159" s="24"/>
      <c r="S159" s="24"/>
      <c r="T159" s="24"/>
      <c r="U159" s="24"/>
    </row>
    <row r="160" spans="1:21" ht="18.75" customHeight="1" x14ac:dyDescent="0.25">
      <c r="A160" s="48">
        <v>27</v>
      </c>
      <c r="B160" s="20">
        <v>7022</v>
      </c>
      <c r="C160" s="20" t="str">
        <f t="shared" si="3"/>
        <v>247022</v>
      </c>
      <c r="D160" s="75" t="s">
        <v>581</v>
      </c>
      <c r="E160" s="72" t="s">
        <v>24</v>
      </c>
      <c r="F160" s="23" t="s">
        <v>123</v>
      </c>
      <c r="G160" s="48"/>
      <c r="H160" s="48"/>
      <c r="I160" s="48"/>
      <c r="J160" s="48"/>
      <c r="K160" s="48"/>
      <c r="L160" s="48"/>
      <c r="M160" s="48"/>
      <c r="N160" s="24"/>
      <c r="O160" s="24"/>
      <c r="P160" s="24"/>
      <c r="Q160" s="24"/>
      <c r="R160" s="24"/>
      <c r="S160" s="24"/>
      <c r="T160" s="24"/>
      <c r="U160" s="24"/>
    </row>
    <row r="161" spans="1:21" ht="18.75" customHeight="1" x14ac:dyDescent="0.25">
      <c r="A161" s="48">
        <v>28</v>
      </c>
      <c r="B161" s="20">
        <v>7023</v>
      </c>
      <c r="C161" s="20" t="str">
        <f t="shared" si="3"/>
        <v>247023</v>
      </c>
      <c r="D161" s="73" t="s">
        <v>582</v>
      </c>
      <c r="E161" s="74" t="s">
        <v>24</v>
      </c>
      <c r="F161" s="23" t="s">
        <v>123</v>
      </c>
      <c r="G161" s="48"/>
      <c r="H161" s="48"/>
      <c r="I161" s="48"/>
      <c r="J161" s="48"/>
      <c r="K161" s="48"/>
      <c r="L161" s="48"/>
      <c r="M161" s="48"/>
      <c r="N161" s="24"/>
      <c r="O161" s="24"/>
      <c r="P161" s="24"/>
      <c r="Q161" s="24"/>
      <c r="R161" s="24"/>
      <c r="S161" s="24"/>
      <c r="T161" s="24"/>
      <c r="U161" s="24"/>
    </row>
    <row r="162" spans="1:21" ht="18.75" customHeight="1" x14ac:dyDescent="0.25">
      <c r="A162" s="48">
        <v>29</v>
      </c>
      <c r="B162" s="20">
        <v>7024</v>
      </c>
      <c r="C162" s="20" t="str">
        <f t="shared" si="3"/>
        <v>247024</v>
      </c>
      <c r="D162" s="73" t="s">
        <v>583</v>
      </c>
      <c r="E162" s="74" t="s">
        <v>19</v>
      </c>
      <c r="F162" s="23" t="s">
        <v>123</v>
      </c>
      <c r="G162" s="48"/>
      <c r="H162" s="48"/>
      <c r="I162" s="48"/>
      <c r="J162" s="48"/>
      <c r="K162" s="48"/>
      <c r="L162" s="48"/>
      <c r="M162" s="48"/>
      <c r="N162" s="24"/>
      <c r="O162" s="24"/>
      <c r="P162" s="24"/>
      <c r="Q162" s="24"/>
      <c r="R162" s="24"/>
      <c r="S162" s="24"/>
      <c r="T162" s="24"/>
      <c r="U162" s="24"/>
    </row>
    <row r="163" spans="1:21" ht="18.75" customHeight="1" x14ac:dyDescent="0.25">
      <c r="A163" s="48">
        <v>30</v>
      </c>
      <c r="B163" s="20">
        <v>7025</v>
      </c>
      <c r="C163" s="20" t="str">
        <f t="shared" si="3"/>
        <v>247025</v>
      </c>
      <c r="D163" s="75" t="s">
        <v>584</v>
      </c>
      <c r="E163" s="72" t="s">
        <v>24</v>
      </c>
      <c r="F163" s="23" t="s">
        <v>123</v>
      </c>
      <c r="G163" s="48"/>
      <c r="H163" s="48"/>
      <c r="I163" s="48"/>
      <c r="J163" s="48"/>
      <c r="K163" s="48"/>
      <c r="L163" s="48"/>
      <c r="M163" s="48"/>
      <c r="N163" s="24"/>
      <c r="O163" s="24"/>
      <c r="P163" s="24"/>
      <c r="Q163" s="24"/>
      <c r="R163" s="24"/>
      <c r="S163" s="24"/>
      <c r="T163" s="24"/>
      <c r="U163" s="24"/>
    </row>
    <row r="164" spans="1:21" ht="18.75" customHeight="1" x14ac:dyDescent="0.25">
      <c r="A164" s="48">
        <v>31</v>
      </c>
      <c r="B164" s="20">
        <v>7026</v>
      </c>
      <c r="C164" s="20" t="str">
        <f t="shared" si="3"/>
        <v>247026</v>
      </c>
      <c r="D164" s="84" t="s">
        <v>585</v>
      </c>
      <c r="E164" s="85" t="s">
        <v>19</v>
      </c>
      <c r="F164" s="23" t="s">
        <v>123</v>
      </c>
      <c r="G164" s="48"/>
      <c r="H164" s="48"/>
      <c r="I164" s="48"/>
      <c r="J164" s="48"/>
      <c r="K164" s="48"/>
      <c r="L164" s="48"/>
      <c r="M164" s="48"/>
      <c r="N164" s="24"/>
      <c r="O164" s="24"/>
      <c r="P164" s="24"/>
      <c r="Q164" s="24"/>
      <c r="R164" s="24"/>
      <c r="S164" s="24"/>
      <c r="T164" s="24"/>
      <c r="U164" s="24"/>
    </row>
    <row r="165" spans="1:21" ht="18.75" customHeight="1" x14ac:dyDescent="0.25">
      <c r="A165" s="48">
        <v>32</v>
      </c>
      <c r="B165" s="20">
        <v>7027</v>
      </c>
      <c r="C165" s="20" t="str">
        <f t="shared" si="3"/>
        <v>247027</v>
      </c>
      <c r="D165" s="27" t="s">
        <v>586</v>
      </c>
      <c r="E165" s="50" t="s">
        <v>24</v>
      </c>
      <c r="F165" s="23" t="s">
        <v>123</v>
      </c>
      <c r="G165" s="48"/>
      <c r="H165" s="48"/>
      <c r="I165" s="48"/>
      <c r="J165" s="48"/>
      <c r="K165" s="48"/>
      <c r="L165" s="48"/>
      <c r="M165" s="48"/>
      <c r="N165" s="24"/>
      <c r="O165" s="24"/>
      <c r="P165" s="24"/>
      <c r="Q165" s="24"/>
      <c r="R165" s="24"/>
      <c r="S165" s="24"/>
      <c r="T165" s="24"/>
      <c r="U165" s="24"/>
    </row>
    <row r="166" spans="1:21" ht="18" customHeight="1" x14ac:dyDescent="0.25">
      <c r="A166" s="48">
        <v>33</v>
      </c>
      <c r="B166" s="20">
        <v>7028</v>
      </c>
      <c r="C166" s="20" t="str">
        <f t="shared" si="3"/>
        <v>247028</v>
      </c>
      <c r="D166" s="211" t="s">
        <v>587</v>
      </c>
      <c r="E166" s="83" t="s">
        <v>19</v>
      </c>
      <c r="F166" s="23" t="s">
        <v>123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</row>
    <row r="167" spans="1:21" ht="11.25" customHeight="1" x14ac:dyDescent="0.25">
      <c r="B167" s="86"/>
      <c r="C167" s="86"/>
      <c r="D167" s="87"/>
      <c r="E167" s="88"/>
    </row>
    <row r="168" spans="1:21" ht="15.75" x14ac:dyDescent="0.25">
      <c r="A168" s="39" t="s">
        <v>50</v>
      </c>
      <c r="B168" s="35"/>
      <c r="C168" s="35"/>
      <c r="D168" s="89"/>
      <c r="F168" s="43" t="s">
        <v>589</v>
      </c>
    </row>
    <row r="169" spans="1:21" ht="15.75" x14ac:dyDescent="0.25">
      <c r="A169" s="44" t="s">
        <v>19</v>
      </c>
      <c r="B169" s="45">
        <f>COUNTIF($E$134:$E$166,A169)</f>
        <v>15</v>
      </c>
      <c r="C169" s="236"/>
      <c r="D169" s="89"/>
      <c r="F169" s="43" t="s">
        <v>426</v>
      </c>
    </row>
    <row r="170" spans="1:21" ht="15.75" x14ac:dyDescent="0.25">
      <c r="A170" s="44" t="s">
        <v>24</v>
      </c>
      <c r="B170" s="45">
        <f>COUNTIF($E$134:$E$166,A170)</f>
        <v>18</v>
      </c>
      <c r="C170" s="236"/>
      <c r="D170" s="89"/>
      <c r="F170" s="43"/>
    </row>
    <row r="171" spans="1:21" ht="15.75" x14ac:dyDescent="0.25">
      <c r="A171" s="44" t="s">
        <v>53</v>
      </c>
      <c r="B171" s="45">
        <f>SUM(B169:B170)</f>
        <v>33</v>
      </c>
      <c r="C171" s="236"/>
      <c r="D171" s="89"/>
      <c r="F171" s="43"/>
    </row>
    <row r="172" spans="1:21" ht="15.75" x14ac:dyDescent="0.25">
      <c r="D172" s="89"/>
      <c r="F172" s="47" t="s">
        <v>54</v>
      </c>
    </row>
    <row r="173" spans="1:21" ht="15.75" x14ac:dyDescent="0.25">
      <c r="D173" s="89"/>
      <c r="F173" s="43" t="s">
        <v>55</v>
      </c>
    </row>
    <row r="178" spans="1:2" x14ac:dyDescent="0.25">
      <c r="A178" s="5" t="s">
        <v>152</v>
      </c>
    </row>
    <row r="179" spans="1:2" x14ac:dyDescent="0.25">
      <c r="A179" s="5" t="s">
        <v>19</v>
      </c>
      <c r="B179" s="46">
        <f>B169+B128+B46+B87</f>
        <v>58</v>
      </c>
    </row>
    <row r="180" spans="1:2" x14ac:dyDescent="0.25">
      <c r="A180" s="5" t="s">
        <v>24</v>
      </c>
      <c r="B180" s="46">
        <f>B170+B129+B88+B47</f>
        <v>71</v>
      </c>
    </row>
    <row r="181" spans="1:2" x14ac:dyDescent="0.25">
      <c r="B181" s="46">
        <f>SUM(B179:B180)</f>
        <v>129</v>
      </c>
    </row>
  </sheetData>
  <sortState xmlns:xlrd2="http://schemas.microsoft.com/office/spreadsheetml/2017/richdata2" ref="D12:E43">
    <sortCondition ref="D12:D43"/>
  </sortState>
  <mergeCells count="10">
    <mergeCell ref="A6:U6"/>
    <mergeCell ref="A7:U7"/>
    <mergeCell ref="A10:A11"/>
    <mergeCell ref="B10:B11"/>
    <mergeCell ref="D10:D11"/>
    <mergeCell ref="E10:E11"/>
    <mergeCell ref="F10:F11"/>
    <mergeCell ref="G10:R10"/>
    <mergeCell ref="S10:U10"/>
    <mergeCell ref="C10:C11"/>
  </mergeCells>
  <pageMargins left="0.46" right="0.28999999999999998" top="0.59055118110236227" bottom="1.4173228346456694" header="0.31496062992125984" footer="0.31496062992125984"/>
  <pageSetup paperSize="5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EF6D-5159-4B40-8309-7465AE16269A}">
  <sheetPr>
    <tabColor rgb="FF00B050"/>
  </sheetPr>
  <dimension ref="A1:AE190"/>
  <sheetViews>
    <sheetView topLeftCell="A136" zoomScale="90" zoomScaleNormal="90" workbookViewId="0">
      <selection activeCell="D166" sqref="D166"/>
    </sheetView>
  </sheetViews>
  <sheetFormatPr defaultRowHeight="15" x14ac:dyDescent="0.25"/>
  <cols>
    <col min="1" max="1" width="6.140625" style="161" customWidth="1"/>
    <col min="2" max="2" width="5.42578125" style="196" customWidth="1"/>
    <col min="3" max="3" width="8" style="196" hidden="1" customWidth="1"/>
    <col min="4" max="4" width="39.5703125" style="161" customWidth="1"/>
    <col min="5" max="5" width="4.42578125" style="170" customWidth="1"/>
    <col min="6" max="6" width="6" style="161" customWidth="1"/>
    <col min="7" max="26" width="4.28515625" style="161" customWidth="1"/>
    <col min="27" max="27" width="7.85546875" style="161" customWidth="1"/>
    <col min="28" max="28" width="10.140625" style="161" customWidth="1"/>
    <col min="29" max="29" width="6.85546875" style="161" customWidth="1"/>
    <col min="30" max="30" width="5.140625" style="161" customWidth="1"/>
    <col min="31" max="16384" width="9.140625" style="161"/>
  </cols>
  <sheetData>
    <row r="1" spans="1:31" ht="15.75" x14ac:dyDescent="0.25">
      <c r="A1" s="157" t="s">
        <v>0</v>
      </c>
      <c r="B1" s="158"/>
      <c r="C1" s="158"/>
      <c r="D1" s="159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31" ht="15.75" x14ac:dyDescent="0.25">
      <c r="A2" s="157" t="s">
        <v>1</v>
      </c>
      <c r="B2" s="158"/>
      <c r="C2" s="158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31" ht="15.75" x14ac:dyDescent="0.25">
      <c r="A3" s="157" t="s">
        <v>2</v>
      </c>
      <c r="B3" s="158"/>
      <c r="C3" s="158"/>
      <c r="D3" s="16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31" ht="15.75" thickBot="1" x14ac:dyDescent="0.3">
      <c r="A4" s="163" t="s">
        <v>435</v>
      </c>
      <c r="B4" s="164"/>
      <c r="C4" s="164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31" ht="15.75" thickTop="1" x14ac:dyDescent="0.25">
      <c r="A5" s="166"/>
      <c r="B5" s="167"/>
      <c r="C5" s="167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</row>
    <row r="6" spans="1:31" ht="18.75" x14ac:dyDescent="0.3">
      <c r="A6" s="276" t="s">
        <v>619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</row>
    <row r="7" spans="1:31" ht="18.75" x14ac:dyDescent="0.3">
      <c r="A7" s="276" t="s">
        <v>620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</row>
    <row r="8" spans="1:31" x14ac:dyDescent="0.25">
      <c r="A8" s="166"/>
      <c r="B8" s="167"/>
      <c r="C8" s="167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</row>
    <row r="9" spans="1:31" ht="15.75" x14ac:dyDescent="0.25">
      <c r="A9" s="168" t="s">
        <v>6</v>
      </c>
      <c r="B9" s="169"/>
      <c r="C9" s="169"/>
      <c r="Q9" s="171"/>
      <c r="V9" s="166"/>
      <c r="W9" s="172"/>
      <c r="X9" s="173"/>
      <c r="Y9" s="160"/>
      <c r="Z9" s="160"/>
      <c r="AA9" s="160"/>
      <c r="AC9" s="248" t="s">
        <v>625</v>
      </c>
      <c r="AD9" s="247"/>
    </row>
    <row r="10" spans="1:31" ht="6" customHeight="1" x14ac:dyDescent="0.25">
      <c r="A10" s="168"/>
      <c r="B10" s="169"/>
      <c r="C10" s="169"/>
      <c r="N10" s="171"/>
      <c r="Q10" s="171"/>
      <c r="V10" s="166"/>
      <c r="W10" s="172"/>
      <c r="X10" s="173"/>
      <c r="Y10" s="160"/>
      <c r="Z10" s="160"/>
      <c r="AA10" s="160"/>
    </row>
    <row r="11" spans="1:31" x14ac:dyDescent="0.25">
      <c r="A11" s="277" t="s">
        <v>8</v>
      </c>
      <c r="B11" s="280" t="s">
        <v>9</v>
      </c>
      <c r="C11" s="280" t="s">
        <v>9</v>
      </c>
      <c r="D11" s="283" t="s">
        <v>10</v>
      </c>
      <c r="E11" s="283" t="s">
        <v>11</v>
      </c>
      <c r="F11" s="283" t="s">
        <v>12</v>
      </c>
      <c r="G11" s="286" t="s">
        <v>629</v>
      </c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7" t="s">
        <v>626</v>
      </c>
      <c r="AB11" s="287" t="s">
        <v>627</v>
      </c>
      <c r="AC11" s="287" t="s">
        <v>628</v>
      </c>
      <c r="AD11" s="289" t="s">
        <v>621</v>
      </c>
      <c r="AE11" s="174"/>
    </row>
    <row r="12" spans="1:31" ht="19.5" customHeight="1" x14ac:dyDescent="0.25">
      <c r="A12" s="278"/>
      <c r="B12" s="281"/>
      <c r="C12" s="281"/>
      <c r="D12" s="284"/>
      <c r="E12" s="284"/>
      <c r="F12" s="284"/>
      <c r="G12" s="273" t="s">
        <v>614</v>
      </c>
      <c r="H12" s="274"/>
      <c r="I12" s="274"/>
      <c r="J12" s="275"/>
      <c r="K12" s="273" t="s">
        <v>615</v>
      </c>
      <c r="L12" s="274"/>
      <c r="M12" s="274"/>
      <c r="N12" s="275"/>
      <c r="O12" s="273" t="s">
        <v>616</v>
      </c>
      <c r="P12" s="274"/>
      <c r="Q12" s="274"/>
      <c r="R12" s="275"/>
      <c r="S12" s="273" t="s">
        <v>617</v>
      </c>
      <c r="T12" s="274"/>
      <c r="U12" s="274"/>
      <c r="V12" s="275"/>
      <c r="W12" s="273" t="s">
        <v>618</v>
      </c>
      <c r="X12" s="274"/>
      <c r="Y12" s="274"/>
      <c r="Z12" s="275"/>
      <c r="AA12" s="287"/>
      <c r="AB12" s="287"/>
      <c r="AC12" s="287"/>
      <c r="AD12" s="289"/>
      <c r="AE12" s="174"/>
    </row>
    <row r="13" spans="1:31" ht="57.75" customHeight="1" x14ac:dyDescent="0.25">
      <c r="A13" s="279"/>
      <c r="B13" s="282"/>
      <c r="C13" s="282"/>
      <c r="D13" s="285"/>
      <c r="E13" s="285"/>
      <c r="F13" s="285"/>
      <c r="G13" s="245" t="s">
        <v>452</v>
      </c>
      <c r="H13" s="245" t="s">
        <v>453</v>
      </c>
      <c r="I13" s="245" t="s">
        <v>622</v>
      </c>
      <c r="J13" s="245" t="s">
        <v>623</v>
      </c>
      <c r="K13" s="245" t="s">
        <v>452</v>
      </c>
      <c r="L13" s="245" t="s">
        <v>453</v>
      </c>
      <c r="M13" s="245" t="s">
        <v>622</v>
      </c>
      <c r="N13" s="245" t="s">
        <v>623</v>
      </c>
      <c r="O13" s="246" t="s">
        <v>452</v>
      </c>
      <c r="P13" s="246" t="s">
        <v>453</v>
      </c>
      <c r="Q13" s="245" t="s">
        <v>622</v>
      </c>
      <c r="R13" s="245" t="s">
        <v>623</v>
      </c>
      <c r="S13" s="246" t="s">
        <v>452</v>
      </c>
      <c r="T13" s="246" t="s">
        <v>453</v>
      </c>
      <c r="U13" s="245" t="s">
        <v>622</v>
      </c>
      <c r="V13" s="245" t="s">
        <v>623</v>
      </c>
      <c r="W13" s="246" t="s">
        <v>452</v>
      </c>
      <c r="X13" s="246" t="s">
        <v>453</v>
      </c>
      <c r="Y13" s="245" t="s">
        <v>622</v>
      </c>
      <c r="Z13" s="245" t="s">
        <v>623</v>
      </c>
      <c r="AA13" s="288"/>
      <c r="AB13" s="288"/>
      <c r="AC13" s="288"/>
      <c r="AD13" s="290"/>
      <c r="AE13" s="174"/>
    </row>
    <row r="14" spans="1:31" ht="18.75" customHeight="1" x14ac:dyDescent="0.25">
      <c r="A14" s="178">
        <v>1</v>
      </c>
      <c r="B14" s="20">
        <v>6900</v>
      </c>
      <c r="C14" s="20" t="str">
        <f>24&amp;B14</f>
        <v>246900</v>
      </c>
      <c r="D14" s="21" t="s">
        <v>462</v>
      </c>
      <c r="E14" s="22" t="s">
        <v>24</v>
      </c>
      <c r="F14" s="23" t="s">
        <v>20</v>
      </c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80"/>
      <c r="S14" s="180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</row>
    <row r="15" spans="1:31" ht="18.75" customHeight="1" x14ac:dyDescent="0.25">
      <c r="A15" s="178">
        <v>2</v>
      </c>
      <c r="B15" s="20">
        <v>6901</v>
      </c>
      <c r="C15" s="20" t="str">
        <f t="shared" ref="C15:C45" si="0">24&amp;B15</f>
        <v>246901</v>
      </c>
      <c r="D15" s="27" t="s">
        <v>463</v>
      </c>
      <c r="E15" s="26" t="s">
        <v>19</v>
      </c>
      <c r="F15" s="23" t="s">
        <v>20</v>
      </c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  <c r="S15" s="180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</row>
    <row r="16" spans="1:31" ht="18.75" customHeight="1" x14ac:dyDescent="0.3">
      <c r="A16" s="178">
        <v>3</v>
      </c>
      <c r="B16" s="20">
        <v>6902</v>
      </c>
      <c r="C16" s="20" t="str">
        <f t="shared" si="0"/>
        <v>246902</v>
      </c>
      <c r="D16" s="27" t="s">
        <v>464</v>
      </c>
      <c r="E16" s="28" t="s">
        <v>19</v>
      </c>
      <c r="F16" s="23" t="s">
        <v>20</v>
      </c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2"/>
      <c r="T16" s="181"/>
      <c r="U16" s="181"/>
      <c r="V16" s="183"/>
      <c r="W16" s="183"/>
      <c r="X16" s="183"/>
      <c r="Y16" s="183"/>
      <c r="Z16" s="183"/>
      <c r="AA16" s="183"/>
      <c r="AB16" s="181"/>
      <c r="AC16" s="181"/>
      <c r="AD16" s="181"/>
    </row>
    <row r="17" spans="1:30" ht="18.75" customHeight="1" x14ac:dyDescent="0.25">
      <c r="A17" s="178">
        <v>4</v>
      </c>
      <c r="B17" s="20">
        <v>6903</v>
      </c>
      <c r="C17" s="20" t="str">
        <f t="shared" si="0"/>
        <v>246903</v>
      </c>
      <c r="D17" s="27" t="s">
        <v>465</v>
      </c>
      <c r="E17" s="26" t="s">
        <v>19</v>
      </c>
      <c r="F17" s="23" t="s">
        <v>20</v>
      </c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80"/>
      <c r="S17" s="182"/>
      <c r="T17" s="181"/>
      <c r="U17" s="181"/>
      <c r="V17" s="181"/>
      <c r="W17" s="184"/>
      <c r="X17" s="184"/>
      <c r="Y17" s="184"/>
      <c r="Z17" s="184"/>
      <c r="AA17" s="184"/>
      <c r="AB17" s="181"/>
      <c r="AC17" s="181"/>
      <c r="AD17" s="181"/>
    </row>
    <row r="18" spans="1:30" ht="18.75" customHeight="1" x14ac:dyDescent="0.25">
      <c r="A18" s="178">
        <v>5</v>
      </c>
      <c r="B18" s="20">
        <v>6904</v>
      </c>
      <c r="C18" s="20" t="str">
        <f t="shared" si="0"/>
        <v>246904</v>
      </c>
      <c r="D18" s="21" t="s">
        <v>466</v>
      </c>
      <c r="E18" s="22" t="s">
        <v>19</v>
      </c>
      <c r="F18" s="23" t="s">
        <v>20</v>
      </c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80"/>
      <c r="S18" s="180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</row>
    <row r="19" spans="1:30" ht="18.75" customHeight="1" x14ac:dyDescent="0.25">
      <c r="A19" s="185">
        <v>6</v>
      </c>
      <c r="B19" s="20">
        <v>6905</v>
      </c>
      <c r="C19" s="20" t="str">
        <f t="shared" si="0"/>
        <v>246905</v>
      </c>
      <c r="D19" s="21" t="s">
        <v>467</v>
      </c>
      <c r="E19" s="22" t="s">
        <v>19</v>
      </c>
      <c r="F19" s="23" t="s">
        <v>20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80"/>
      <c r="S19" s="182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8.75" customHeight="1" x14ac:dyDescent="0.25">
      <c r="A20" s="178">
        <v>7</v>
      </c>
      <c r="B20" s="20">
        <v>6906</v>
      </c>
      <c r="C20" s="20" t="str">
        <f t="shared" si="0"/>
        <v>246906</v>
      </c>
      <c r="D20" s="27" t="s">
        <v>468</v>
      </c>
      <c r="E20" s="26" t="s">
        <v>24</v>
      </c>
      <c r="F20" s="23" t="s">
        <v>20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0"/>
      <c r="S20" s="182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8.75" customHeight="1" x14ac:dyDescent="0.25">
      <c r="A21" s="178">
        <v>8</v>
      </c>
      <c r="B21" s="20">
        <v>6907</v>
      </c>
      <c r="C21" s="20" t="str">
        <f t="shared" si="0"/>
        <v>246907</v>
      </c>
      <c r="D21" s="27" t="s">
        <v>469</v>
      </c>
      <c r="E21" s="26" t="s">
        <v>24</v>
      </c>
      <c r="F21" s="23" t="s">
        <v>20</v>
      </c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80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8.75" customHeight="1" x14ac:dyDescent="0.25">
      <c r="A22" s="178">
        <v>9</v>
      </c>
      <c r="B22" s="20">
        <v>6908</v>
      </c>
      <c r="C22" s="20" t="str">
        <f t="shared" si="0"/>
        <v>246908</v>
      </c>
      <c r="D22" s="21" t="s">
        <v>470</v>
      </c>
      <c r="E22" s="22" t="s">
        <v>24</v>
      </c>
      <c r="F22" s="23" t="s">
        <v>20</v>
      </c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8.75" customHeight="1" x14ac:dyDescent="0.25">
      <c r="A23" s="178">
        <v>10</v>
      </c>
      <c r="B23" s="20">
        <v>6909</v>
      </c>
      <c r="C23" s="20" t="str">
        <f t="shared" si="0"/>
        <v>246909</v>
      </c>
      <c r="D23" s="21" t="s">
        <v>471</v>
      </c>
      <c r="E23" s="22" t="s">
        <v>24</v>
      </c>
      <c r="F23" s="23" t="s">
        <v>20</v>
      </c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80"/>
      <c r="S23" s="182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8.75" customHeight="1" x14ac:dyDescent="0.25">
      <c r="A24" s="178">
        <v>11</v>
      </c>
      <c r="B24" s="20">
        <v>6910</v>
      </c>
      <c r="C24" s="20" t="str">
        <f t="shared" si="0"/>
        <v>246910</v>
      </c>
      <c r="D24" s="27" t="s">
        <v>472</v>
      </c>
      <c r="E24" s="26" t="s">
        <v>19</v>
      </c>
      <c r="F24" s="23" t="s">
        <v>20</v>
      </c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80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8.75" customHeight="1" x14ac:dyDescent="0.25">
      <c r="A25" s="178">
        <v>12</v>
      </c>
      <c r="B25" s="20">
        <v>6911</v>
      </c>
      <c r="C25" s="20" t="str">
        <f t="shared" si="0"/>
        <v>246911</v>
      </c>
      <c r="D25" s="27" t="s">
        <v>473</v>
      </c>
      <c r="E25" s="26" t="s">
        <v>19</v>
      </c>
      <c r="F25" s="23" t="s">
        <v>20</v>
      </c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80"/>
      <c r="S25" s="182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</row>
    <row r="26" spans="1:30" ht="18.75" customHeight="1" x14ac:dyDescent="0.25">
      <c r="A26" s="178">
        <v>13</v>
      </c>
      <c r="B26" s="20">
        <v>6912</v>
      </c>
      <c r="C26" s="20" t="str">
        <f t="shared" si="0"/>
        <v>246912</v>
      </c>
      <c r="D26" s="27" t="s">
        <v>474</v>
      </c>
      <c r="E26" s="26" t="s">
        <v>19</v>
      </c>
      <c r="F26" s="23" t="s">
        <v>20</v>
      </c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80"/>
      <c r="S26" s="186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</row>
    <row r="27" spans="1:30" ht="18.75" customHeight="1" x14ac:dyDescent="0.25">
      <c r="A27" s="178">
        <v>14</v>
      </c>
      <c r="B27" s="20">
        <v>6913</v>
      </c>
      <c r="C27" s="20" t="str">
        <f t="shared" si="0"/>
        <v>246913</v>
      </c>
      <c r="D27" s="21" t="s">
        <v>475</v>
      </c>
      <c r="E27" s="22" t="s">
        <v>24</v>
      </c>
      <c r="F27" s="23" t="s">
        <v>20</v>
      </c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80"/>
      <c r="S27" s="182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</row>
    <row r="28" spans="1:30" ht="18.75" customHeight="1" x14ac:dyDescent="0.25">
      <c r="A28" s="178">
        <v>15</v>
      </c>
      <c r="B28" s="20">
        <v>6914</v>
      </c>
      <c r="C28" s="20" t="str">
        <f t="shared" si="0"/>
        <v>246914</v>
      </c>
      <c r="D28" s="30" t="s">
        <v>476</v>
      </c>
      <c r="E28" s="31" t="s">
        <v>24</v>
      </c>
      <c r="F28" s="23" t="s">
        <v>20</v>
      </c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80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</row>
    <row r="29" spans="1:30" ht="18.75" customHeight="1" x14ac:dyDescent="0.25">
      <c r="A29" s="178">
        <v>16</v>
      </c>
      <c r="B29" s="20">
        <v>6915</v>
      </c>
      <c r="C29" s="20" t="str">
        <f t="shared" si="0"/>
        <v>246915</v>
      </c>
      <c r="D29" s="21" t="s">
        <v>477</v>
      </c>
      <c r="E29" s="32" t="s">
        <v>19</v>
      </c>
      <c r="F29" s="23" t="s">
        <v>20</v>
      </c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80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</row>
    <row r="30" spans="1:30" ht="18.75" customHeight="1" x14ac:dyDescent="0.25">
      <c r="A30" s="178">
        <v>17</v>
      </c>
      <c r="B30" s="20">
        <v>6916</v>
      </c>
      <c r="C30" s="20" t="str">
        <f t="shared" si="0"/>
        <v>246916</v>
      </c>
      <c r="D30" s="21" t="s">
        <v>478</v>
      </c>
      <c r="E30" s="32" t="s">
        <v>24</v>
      </c>
      <c r="F30" s="23" t="s">
        <v>20</v>
      </c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80"/>
      <c r="S30" s="182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</row>
    <row r="31" spans="1:30" ht="18.75" customHeight="1" x14ac:dyDescent="0.25">
      <c r="A31" s="178">
        <v>18</v>
      </c>
      <c r="B31" s="20">
        <v>6917</v>
      </c>
      <c r="C31" s="20" t="str">
        <f t="shared" si="0"/>
        <v>246917</v>
      </c>
      <c r="D31" s="21" t="s">
        <v>479</v>
      </c>
      <c r="E31" s="32" t="s">
        <v>24</v>
      </c>
      <c r="F31" s="23" t="s">
        <v>20</v>
      </c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80"/>
      <c r="S31" s="182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</row>
    <row r="32" spans="1:30" ht="18.75" customHeight="1" x14ac:dyDescent="0.25">
      <c r="A32" s="178">
        <v>19</v>
      </c>
      <c r="B32" s="20">
        <v>6918</v>
      </c>
      <c r="C32" s="20" t="str">
        <f t="shared" si="0"/>
        <v>246918</v>
      </c>
      <c r="D32" s="27" t="s">
        <v>480</v>
      </c>
      <c r="E32" s="26" t="s">
        <v>24</v>
      </c>
      <c r="F32" s="23" t="s">
        <v>20</v>
      </c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  <c r="S32" s="182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</row>
    <row r="33" spans="1:30" ht="18.75" customHeight="1" x14ac:dyDescent="0.25">
      <c r="A33" s="178">
        <v>20</v>
      </c>
      <c r="B33" s="20">
        <v>6919</v>
      </c>
      <c r="C33" s="20" t="str">
        <f t="shared" si="0"/>
        <v>246919</v>
      </c>
      <c r="D33" s="27" t="s">
        <v>481</v>
      </c>
      <c r="E33" s="26" t="s">
        <v>19</v>
      </c>
      <c r="F33" s="23" t="s">
        <v>20</v>
      </c>
      <c r="G33" s="181"/>
      <c r="H33" s="181"/>
      <c r="I33" s="181"/>
      <c r="J33" s="181"/>
      <c r="K33" s="181"/>
      <c r="L33" s="181"/>
      <c r="M33" s="181"/>
      <c r="N33" s="179"/>
      <c r="O33" s="179"/>
      <c r="P33" s="179"/>
      <c r="Q33" s="179"/>
      <c r="R33" s="187"/>
      <c r="S33" s="188"/>
      <c r="T33" s="188"/>
      <c r="U33" s="188"/>
      <c r="V33" s="188"/>
      <c r="W33" s="181"/>
      <c r="X33" s="181"/>
      <c r="Y33" s="181"/>
      <c r="Z33" s="181"/>
      <c r="AA33" s="181"/>
      <c r="AB33" s="181"/>
      <c r="AC33" s="181"/>
      <c r="AD33" s="181"/>
    </row>
    <row r="34" spans="1:30" ht="18.75" customHeight="1" x14ac:dyDescent="0.25">
      <c r="A34" s="178">
        <v>21</v>
      </c>
      <c r="B34" s="20">
        <v>6920</v>
      </c>
      <c r="C34" s="20" t="str">
        <f t="shared" si="0"/>
        <v>246920</v>
      </c>
      <c r="D34" s="21" t="s">
        <v>590</v>
      </c>
      <c r="E34" s="22" t="s">
        <v>19</v>
      </c>
      <c r="F34" s="23" t="s">
        <v>20</v>
      </c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80"/>
      <c r="S34" s="182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</row>
    <row r="35" spans="1:30" ht="18.75" customHeight="1" x14ac:dyDescent="0.25">
      <c r="A35" s="178">
        <v>22</v>
      </c>
      <c r="B35" s="20">
        <v>6921</v>
      </c>
      <c r="C35" s="20" t="str">
        <f t="shared" si="0"/>
        <v>246921</v>
      </c>
      <c r="D35" s="27" t="s">
        <v>482</v>
      </c>
      <c r="E35" s="26" t="s">
        <v>19</v>
      </c>
      <c r="F35" s="23" t="s">
        <v>20</v>
      </c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80"/>
      <c r="S35" s="182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</row>
    <row r="36" spans="1:30" ht="18.75" customHeight="1" x14ac:dyDescent="0.25">
      <c r="A36" s="178">
        <v>23</v>
      </c>
      <c r="B36" s="20">
        <v>6922</v>
      </c>
      <c r="C36" s="20" t="str">
        <f t="shared" si="0"/>
        <v>246922</v>
      </c>
      <c r="D36" s="21" t="s">
        <v>483</v>
      </c>
      <c r="E36" s="22" t="s">
        <v>24</v>
      </c>
      <c r="F36" s="23" t="s">
        <v>20</v>
      </c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  <c r="S36" s="182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</row>
    <row r="37" spans="1:30" ht="18.75" customHeight="1" x14ac:dyDescent="0.25">
      <c r="A37" s="178">
        <v>24</v>
      </c>
      <c r="B37" s="20">
        <v>6923</v>
      </c>
      <c r="C37" s="20" t="str">
        <f t="shared" si="0"/>
        <v>246923</v>
      </c>
      <c r="D37" s="27" t="s">
        <v>484</v>
      </c>
      <c r="E37" s="26" t="s">
        <v>24</v>
      </c>
      <c r="F37" s="23" t="s">
        <v>20</v>
      </c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80"/>
      <c r="S37" s="182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</row>
    <row r="38" spans="1:30" ht="18.75" customHeight="1" x14ac:dyDescent="0.25">
      <c r="A38" s="178">
        <v>25</v>
      </c>
      <c r="B38" s="20">
        <v>6924</v>
      </c>
      <c r="C38" s="20" t="str">
        <f t="shared" si="0"/>
        <v>246924</v>
      </c>
      <c r="D38" s="21" t="s">
        <v>485</v>
      </c>
      <c r="E38" s="22" t="s">
        <v>24</v>
      </c>
      <c r="F38" s="23" t="s">
        <v>20</v>
      </c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80"/>
      <c r="S38" s="182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</row>
    <row r="39" spans="1:30" ht="18.75" customHeight="1" x14ac:dyDescent="0.25">
      <c r="A39" s="178">
        <v>26</v>
      </c>
      <c r="B39" s="20">
        <v>6925</v>
      </c>
      <c r="C39" s="20" t="str">
        <f t="shared" si="0"/>
        <v>246925</v>
      </c>
      <c r="D39" s="27" t="s">
        <v>486</v>
      </c>
      <c r="E39" s="26" t="s">
        <v>19</v>
      </c>
      <c r="F39" s="23" t="s">
        <v>20</v>
      </c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80"/>
      <c r="S39" s="182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</row>
    <row r="40" spans="1:30" ht="18.75" customHeight="1" x14ac:dyDescent="0.25">
      <c r="A40" s="178">
        <v>27</v>
      </c>
      <c r="B40" s="20">
        <v>6926</v>
      </c>
      <c r="C40" s="20" t="str">
        <f t="shared" si="0"/>
        <v>246926</v>
      </c>
      <c r="D40" s="27" t="s">
        <v>487</v>
      </c>
      <c r="E40" s="28" t="s">
        <v>19</v>
      </c>
      <c r="F40" s="23" t="s">
        <v>20</v>
      </c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80"/>
      <c r="S40" s="180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</row>
    <row r="41" spans="1:30" ht="18.75" customHeight="1" x14ac:dyDescent="0.25">
      <c r="A41" s="178">
        <v>28</v>
      </c>
      <c r="B41" s="20">
        <v>6927</v>
      </c>
      <c r="C41" s="20" t="str">
        <f t="shared" si="0"/>
        <v>246927</v>
      </c>
      <c r="D41" s="27" t="s">
        <v>488</v>
      </c>
      <c r="E41" s="28" t="s">
        <v>24</v>
      </c>
      <c r="F41" s="23" t="s">
        <v>20</v>
      </c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80"/>
      <c r="S41" s="180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</row>
    <row r="42" spans="1:30" ht="18.75" customHeight="1" x14ac:dyDescent="0.25">
      <c r="A42" s="178">
        <v>29</v>
      </c>
      <c r="B42" s="20">
        <v>6928</v>
      </c>
      <c r="C42" s="20" t="str">
        <f t="shared" si="0"/>
        <v>246928</v>
      </c>
      <c r="D42" s="27" t="s">
        <v>489</v>
      </c>
      <c r="E42" s="26" t="s">
        <v>24</v>
      </c>
      <c r="F42" s="23" t="s">
        <v>20</v>
      </c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82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</row>
    <row r="43" spans="1:30" ht="18.75" customHeight="1" x14ac:dyDescent="0.25">
      <c r="A43" s="178">
        <v>30</v>
      </c>
      <c r="B43" s="20">
        <v>6929</v>
      </c>
      <c r="C43" s="20" t="str">
        <f t="shared" si="0"/>
        <v>246929</v>
      </c>
      <c r="D43" s="21" t="s">
        <v>631</v>
      </c>
      <c r="E43" s="22" t="s">
        <v>24</v>
      </c>
      <c r="F43" s="23" t="s">
        <v>20</v>
      </c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80"/>
      <c r="S43" s="180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</row>
    <row r="44" spans="1:30" ht="18.75" customHeight="1" x14ac:dyDescent="0.25">
      <c r="A44" s="178">
        <v>31</v>
      </c>
      <c r="B44" s="20">
        <v>6930</v>
      </c>
      <c r="C44" s="20" t="str">
        <f t="shared" si="0"/>
        <v>246930</v>
      </c>
      <c r="D44" s="21" t="s">
        <v>490</v>
      </c>
      <c r="E44" s="22" t="s">
        <v>24</v>
      </c>
      <c r="F44" s="23" t="s">
        <v>20</v>
      </c>
      <c r="G44" s="189"/>
      <c r="H44" s="189"/>
      <c r="I44" s="189"/>
      <c r="J44" s="189"/>
      <c r="K44" s="189"/>
      <c r="L44" s="189"/>
      <c r="M44" s="189"/>
      <c r="N44" s="179"/>
      <c r="O44" s="179"/>
      <c r="P44" s="179"/>
      <c r="Q44" s="179"/>
      <c r="R44" s="190"/>
      <c r="S44" s="191"/>
      <c r="T44" s="191"/>
      <c r="U44" s="191"/>
      <c r="V44" s="191"/>
      <c r="W44" s="181"/>
      <c r="X44" s="181"/>
      <c r="Y44" s="181"/>
      <c r="Z44" s="181"/>
      <c r="AA44" s="181"/>
      <c r="AB44" s="181"/>
      <c r="AC44" s="181"/>
      <c r="AD44" s="181"/>
    </row>
    <row r="45" spans="1:30" ht="19.5" customHeight="1" x14ac:dyDescent="0.25">
      <c r="A45" s="178">
        <v>32</v>
      </c>
      <c r="B45" s="20">
        <v>6931</v>
      </c>
      <c r="C45" s="20" t="str">
        <f t="shared" si="0"/>
        <v>246931</v>
      </c>
      <c r="D45" s="218" t="s">
        <v>491</v>
      </c>
      <c r="E45" s="217" t="s">
        <v>19</v>
      </c>
      <c r="F45" s="23" t="s">
        <v>20</v>
      </c>
      <c r="G45" s="189"/>
      <c r="H45" s="189"/>
      <c r="I45" s="189"/>
      <c r="J45" s="189"/>
      <c r="K45" s="189"/>
      <c r="L45" s="189"/>
      <c r="M45" s="189"/>
      <c r="N45" s="179"/>
      <c r="O45" s="179"/>
      <c r="P45" s="179"/>
      <c r="Q45" s="179"/>
      <c r="R45" s="190"/>
      <c r="S45" s="191"/>
      <c r="T45" s="191"/>
      <c r="U45" s="191"/>
      <c r="V45" s="191"/>
      <c r="W45" s="181"/>
      <c r="X45" s="181"/>
      <c r="Y45" s="181"/>
      <c r="Z45" s="181"/>
      <c r="AA45" s="181"/>
      <c r="AB45" s="181"/>
      <c r="AC45" s="181"/>
      <c r="AD45" s="181"/>
    </row>
    <row r="47" spans="1:30" x14ac:dyDescent="0.25">
      <c r="A47" s="161" t="s">
        <v>50</v>
      </c>
      <c r="D47" s="41"/>
      <c r="F47" s="197" t="s">
        <v>456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9" t="s">
        <v>51</v>
      </c>
      <c r="AA47" s="198"/>
    </row>
    <row r="48" spans="1:30" x14ac:dyDescent="0.25">
      <c r="A48" s="190" t="s">
        <v>19</v>
      </c>
      <c r="B48" s="200">
        <f>COUNTIF($E$14:$E$45,A48)</f>
        <v>15</v>
      </c>
      <c r="C48" s="215"/>
      <c r="D48" s="41"/>
      <c r="F48" s="201" t="s">
        <v>457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9" t="s">
        <v>52</v>
      </c>
      <c r="AA48" s="198"/>
    </row>
    <row r="49" spans="1:30" ht="15.75" x14ac:dyDescent="0.25">
      <c r="A49" s="190" t="s">
        <v>24</v>
      </c>
      <c r="B49" s="200">
        <f>COUNTIF($E$14:$E$45,A49)</f>
        <v>17</v>
      </c>
      <c r="C49" s="215"/>
      <c r="D49" s="41"/>
      <c r="F49" s="202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9"/>
      <c r="AA49" s="198"/>
    </row>
    <row r="50" spans="1:30" ht="18" customHeight="1" x14ac:dyDescent="0.25">
      <c r="A50" s="190" t="s">
        <v>53</v>
      </c>
      <c r="B50" s="200">
        <f>SUM(B48:B49)</f>
        <v>32</v>
      </c>
      <c r="C50" s="215"/>
      <c r="D50" s="41"/>
      <c r="F50" s="203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9"/>
      <c r="AA50" s="198"/>
    </row>
    <row r="51" spans="1:30" x14ac:dyDescent="0.25">
      <c r="D51" s="41"/>
    </row>
    <row r="52" spans="1:30" ht="15.75" x14ac:dyDescent="0.25">
      <c r="D52" s="41"/>
      <c r="F52" s="204" t="s">
        <v>458</v>
      </c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205" t="s">
        <v>54</v>
      </c>
      <c r="AA52" s="198"/>
    </row>
    <row r="53" spans="1:30" x14ac:dyDescent="0.25">
      <c r="D53" s="41"/>
      <c r="F53" s="201" t="s">
        <v>459</v>
      </c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9" t="s">
        <v>55</v>
      </c>
      <c r="AA53" s="198"/>
    </row>
    <row r="54" spans="1:30" x14ac:dyDescent="0.25">
      <c r="D54" s="41"/>
      <c r="F54" s="201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</row>
    <row r="55" spans="1:30" x14ac:dyDescent="0.25">
      <c r="D55" s="41"/>
      <c r="F55" s="201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</row>
    <row r="56" spans="1:30" ht="18.75" customHeight="1" x14ac:dyDescent="0.25">
      <c r="A56" s="189">
        <v>1</v>
      </c>
      <c r="B56" s="20">
        <v>6932</v>
      </c>
      <c r="C56" s="20" t="str">
        <f t="shared" ref="C56:C87" si="1">24&amp;B56</f>
        <v>246932</v>
      </c>
      <c r="D56" s="21" t="s">
        <v>492</v>
      </c>
      <c r="E56" s="32" t="s">
        <v>24</v>
      </c>
      <c r="F56" s="23" t="s">
        <v>57</v>
      </c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</row>
    <row r="57" spans="1:30" ht="18.75" customHeight="1" x14ac:dyDescent="0.25">
      <c r="A57" s="189">
        <v>2</v>
      </c>
      <c r="B57" s="20">
        <v>6933</v>
      </c>
      <c r="C57" s="20" t="str">
        <f t="shared" si="1"/>
        <v>246933</v>
      </c>
      <c r="D57" s="21" t="s">
        <v>493</v>
      </c>
      <c r="E57" s="22" t="s">
        <v>19</v>
      </c>
      <c r="F57" s="23" t="s">
        <v>57</v>
      </c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</row>
    <row r="58" spans="1:30" ht="18.75" customHeight="1" x14ac:dyDescent="0.25">
      <c r="A58" s="189">
        <v>3</v>
      </c>
      <c r="B58" s="20">
        <v>6934</v>
      </c>
      <c r="C58" s="20" t="str">
        <f t="shared" si="1"/>
        <v>246934</v>
      </c>
      <c r="D58" s="21" t="s">
        <v>494</v>
      </c>
      <c r="E58" s="22" t="s">
        <v>19</v>
      </c>
      <c r="F58" s="23" t="s">
        <v>57</v>
      </c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</row>
    <row r="59" spans="1:30" ht="18.75" customHeight="1" x14ac:dyDescent="0.25">
      <c r="A59" s="189">
        <v>4</v>
      </c>
      <c r="B59" s="20">
        <v>6935</v>
      </c>
      <c r="C59" s="20" t="str">
        <f t="shared" si="1"/>
        <v>246935</v>
      </c>
      <c r="D59" s="21" t="s">
        <v>495</v>
      </c>
      <c r="E59" s="22" t="s">
        <v>19</v>
      </c>
      <c r="F59" s="23" t="s">
        <v>57</v>
      </c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</row>
    <row r="60" spans="1:30" ht="18.75" customHeight="1" x14ac:dyDescent="0.25">
      <c r="A60" s="189">
        <v>5</v>
      </c>
      <c r="B60" s="20">
        <v>6936</v>
      </c>
      <c r="C60" s="20" t="str">
        <f t="shared" si="1"/>
        <v>246936</v>
      </c>
      <c r="D60" s="21" t="s">
        <v>496</v>
      </c>
      <c r="E60" s="22" t="s">
        <v>24</v>
      </c>
      <c r="F60" s="23" t="s">
        <v>57</v>
      </c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</row>
    <row r="61" spans="1:30" ht="18.75" customHeight="1" x14ac:dyDescent="0.25">
      <c r="A61" s="189">
        <v>6</v>
      </c>
      <c r="B61" s="20">
        <v>6937</v>
      </c>
      <c r="C61" s="20" t="str">
        <f t="shared" si="1"/>
        <v>246937</v>
      </c>
      <c r="D61" s="21" t="s">
        <v>497</v>
      </c>
      <c r="E61" s="22" t="s">
        <v>24</v>
      </c>
      <c r="F61" s="23" t="s">
        <v>57</v>
      </c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</row>
    <row r="62" spans="1:30" ht="18.75" customHeight="1" x14ac:dyDescent="0.25">
      <c r="A62" s="189">
        <v>7</v>
      </c>
      <c r="B62" s="20">
        <v>6938</v>
      </c>
      <c r="C62" s="20" t="str">
        <f t="shared" si="1"/>
        <v>246938</v>
      </c>
      <c r="D62" s="21" t="s">
        <v>498</v>
      </c>
      <c r="E62" s="32" t="s">
        <v>19</v>
      </c>
      <c r="F62" s="23" t="s">
        <v>57</v>
      </c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</row>
    <row r="63" spans="1:30" ht="18.75" customHeight="1" x14ac:dyDescent="0.25">
      <c r="A63" s="189">
        <v>8</v>
      </c>
      <c r="B63" s="20">
        <v>6939</v>
      </c>
      <c r="C63" s="20" t="str">
        <f t="shared" si="1"/>
        <v>246939</v>
      </c>
      <c r="D63" s="53" t="s">
        <v>499</v>
      </c>
      <c r="E63" s="50" t="s">
        <v>24</v>
      </c>
      <c r="F63" s="23" t="s">
        <v>57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</row>
    <row r="64" spans="1:30" ht="18.75" customHeight="1" x14ac:dyDescent="0.25">
      <c r="A64" s="189">
        <v>9</v>
      </c>
      <c r="B64" s="20">
        <v>6940</v>
      </c>
      <c r="C64" s="20" t="str">
        <f t="shared" si="1"/>
        <v>246940</v>
      </c>
      <c r="D64" s="53" t="s">
        <v>500</v>
      </c>
      <c r="E64" s="50" t="s">
        <v>24</v>
      </c>
      <c r="F64" s="23" t="s">
        <v>57</v>
      </c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</row>
    <row r="65" spans="1:30" ht="18.75" customHeight="1" x14ac:dyDescent="0.25">
      <c r="A65" s="189">
        <v>10</v>
      </c>
      <c r="B65" s="20">
        <v>6941</v>
      </c>
      <c r="C65" s="20" t="str">
        <f t="shared" si="1"/>
        <v>246941</v>
      </c>
      <c r="D65" s="53" t="s">
        <v>501</v>
      </c>
      <c r="E65" s="50" t="s">
        <v>24</v>
      </c>
      <c r="F65" s="23" t="s">
        <v>57</v>
      </c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</row>
    <row r="66" spans="1:30" ht="18.75" customHeight="1" x14ac:dyDescent="0.25">
      <c r="A66" s="189">
        <v>11</v>
      </c>
      <c r="B66" s="20">
        <v>6942</v>
      </c>
      <c r="C66" s="20" t="str">
        <f t="shared" si="1"/>
        <v>246942</v>
      </c>
      <c r="D66" s="53" t="s">
        <v>502</v>
      </c>
      <c r="E66" s="50" t="s">
        <v>24</v>
      </c>
      <c r="F66" s="23" t="s">
        <v>57</v>
      </c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</row>
    <row r="67" spans="1:30" ht="18.75" customHeight="1" x14ac:dyDescent="0.25">
      <c r="A67" s="189">
        <v>12</v>
      </c>
      <c r="B67" s="20">
        <v>6943</v>
      </c>
      <c r="C67" s="20" t="str">
        <f t="shared" si="1"/>
        <v>246943</v>
      </c>
      <c r="D67" s="21" t="s">
        <v>503</v>
      </c>
      <c r="E67" s="32" t="s">
        <v>24</v>
      </c>
      <c r="F67" s="23" t="s">
        <v>57</v>
      </c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</row>
    <row r="68" spans="1:30" ht="18.75" customHeight="1" x14ac:dyDescent="0.25">
      <c r="A68" s="189">
        <v>13</v>
      </c>
      <c r="B68" s="20">
        <v>6944</v>
      </c>
      <c r="C68" s="20" t="str">
        <f t="shared" si="1"/>
        <v>246944</v>
      </c>
      <c r="D68" s="53" t="s">
        <v>504</v>
      </c>
      <c r="E68" s="50" t="s">
        <v>24</v>
      </c>
      <c r="F68" s="23" t="s">
        <v>57</v>
      </c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</row>
    <row r="69" spans="1:30" ht="18.75" customHeight="1" x14ac:dyDescent="0.25">
      <c r="A69" s="189">
        <v>14</v>
      </c>
      <c r="B69" s="20">
        <v>6945</v>
      </c>
      <c r="C69" s="20" t="str">
        <f t="shared" si="1"/>
        <v>246945</v>
      </c>
      <c r="D69" s="53" t="s">
        <v>632</v>
      </c>
      <c r="E69" s="50" t="s">
        <v>19</v>
      </c>
      <c r="F69" s="23" t="s">
        <v>57</v>
      </c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</row>
    <row r="70" spans="1:30" ht="18.75" customHeight="1" x14ac:dyDescent="0.25">
      <c r="A70" s="189">
        <v>15</v>
      </c>
      <c r="B70" s="20">
        <v>6946</v>
      </c>
      <c r="C70" s="20" t="str">
        <f t="shared" si="1"/>
        <v>246946</v>
      </c>
      <c r="D70" s="51" t="s">
        <v>505</v>
      </c>
      <c r="E70" s="52" t="s">
        <v>24</v>
      </c>
      <c r="F70" s="23" t="s">
        <v>57</v>
      </c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</row>
    <row r="71" spans="1:30" ht="18.75" customHeight="1" x14ac:dyDescent="0.25">
      <c r="A71" s="189">
        <v>16</v>
      </c>
      <c r="B71" s="20">
        <v>6947</v>
      </c>
      <c r="C71" s="20" t="str">
        <f t="shared" si="1"/>
        <v>246947</v>
      </c>
      <c r="D71" s="21" t="s">
        <v>506</v>
      </c>
      <c r="E71" s="32" t="s">
        <v>19</v>
      </c>
      <c r="F71" s="23" t="s">
        <v>57</v>
      </c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</row>
    <row r="72" spans="1:30" ht="18.75" customHeight="1" x14ac:dyDescent="0.25">
      <c r="A72" s="189">
        <v>17</v>
      </c>
      <c r="B72" s="20">
        <v>6948</v>
      </c>
      <c r="C72" s="20" t="str">
        <f t="shared" si="1"/>
        <v>246948</v>
      </c>
      <c r="D72" s="21" t="s">
        <v>507</v>
      </c>
      <c r="E72" s="32" t="s">
        <v>24</v>
      </c>
      <c r="F72" s="23" t="s">
        <v>57</v>
      </c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</row>
    <row r="73" spans="1:30" ht="18.75" customHeight="1" x14ac:dyDescent="0.25">
      <c r="A73" s="189">
        <v>18</v>
      </c>
      <c r="B73" s="20">
        <v>6949</v>
      </c>
      <c r="C73" s="20" t="str">
        <f t="shared" si="1"/>
        <v>246949</v>
      </c>
      <c r="D73" s="53" t="s">
        <v>508</v>
      </c>
      <c r="E73" s="50" t="s">
        <v>19</v>
      </c>
      <c r="F73" s="23" t="s">
        <v>57</v>
      </c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</row>
    <row r="74" spans="1:30" ht="18.75" customHeight="1" x14ac:dyDescent="0.25">
      <c r="A74" s="189">
        <v>19</v>
      </c>
      <c r="B74" s="20">
        <v>6950</v>
      </c>
      <c r="C74" s="20" t="str">
        <f t="shared" si="1"/>
        <v>246950</v>
      </c>
      <c r="D74" s="53" t="s">
        <v>509</v>
      </c>
      <c r="E74" s="50" t="s">
        <v>24</v>
      </c>
      <c r="F74" s="23" t="s">
        <v>57</v>
      </c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</row>
    <row r="75" spans="1:30" ht="18.75" customHeight="1" x14ac:dyDescent="0.25">
      <c r="A75" s="189">
        <v>20</v>
      </c>
      <c r="B75" s="20">
        <v>6951</v>
      </c>
      <c r="C75" s="20" t="str">
        <f t="shared" si="1"/>
        <v>246951</v>
      </c>
      <c r="D75" s="21" t="s">
        <v>510</v>
      </c>
      <c r="E75" s="32" t="s">
        <v>24</v>
      </c>
      <c r="F75" s="23" t="s">
        <v>57</v>
      </c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</row>
    <row r="76" spans="1:30" ht="18.75" customHeight="1" x14ac:dyDescent="0.25">
      <c r="A76" s="189">
        <v>21</v>
      </c>
      <c r="B76" s="20">
        <v>6952</v>
      </c>
      <c r="C76" s="20" t="str">
        <f t="shared" si="1"/>
        <v>246952</v>
      </c>
      <c r="D76" s="53" t="s">
        <v>511</v>
      </c>
      <c r="E76" s="50" t="s">
        <v>19</v>
      </c>
      <c r="F76" s="23" t="s">
        <v>57</v>
      </c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</row>
    <row r="77" spans="1:30" ht="18.75" customHeight="1" x14ac:dyDescent="0.25">
      <c r="A77" s="189">
        <v>22</v>
      </c>
      <c r="B77" s="20">
        <v>6953</v>
      </c>
      <c r="C77" s="20" t="str">
        <f t="shared" si="1"/>
        <v>246953</v>
      </c>
      <c r="D77" s="21" t="s">
        <v>512</v>
      </c>
      <c r="E77" s="32" t="s">
        <v>19</v>
      </c>
      <c r="F77" s="23" t="s">
        <v>57</v>
      </c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</row>
    <row r="78" spans="1:30" ht="18.75" customHeight="1" x14ac:dyDescent="0.25">
      <c r="A78" s="189">
        <v>23</v>
      </c>
      <c r="B78" s="20">
        <v>6954</v>
      </c>
      <c r="C78" s="20" t="str">
        <f t="shared" si="1"/>
        <v>246954</v>
      </c>
      <c r="D78" s="21" t="s">
        <v>513</v>
      </c>
      <c r="E78" s="32" t="s">
        <v>19</v>
      </c>
      <c r="F78" s="23" t="s">
        <v>57</v>
      </c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</row>
    <row r="79" spans="1:30" ht="18.75" customHeight="1" x14ac:dyDescent="0.25">
      <c r="A79" s="189">
        <v>24</v>
      </c>
      <c r="B79" s="20">
        <v>6955</v>
      </c>
      <c r="C79" s="20" t="str">
        <f t="shared" si="1"/>
        <v>246955</v>
      </c>
      <c r="D79" s="53" t="s">
        <v>514</v>
      </c>
      <c r="E79" s="50" t="s">
        <v>19</v>
      </c>
      <c r="F79" s="23" t="s">
        <v>57</v>
      </c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</row>
    <row r="80" spans="1:30" ht="18.75" customHeight="1" x14ac:dyDescent="0.25">
      <c r="A80" s="189">
        <v>25</v>
      </c>
      <c r="B80" s="20">
        <v>6956</v>
      </c>
      <c r="C80" s="20" t="str">
        <f t="shared" si="1"/>
        <v>246956</v>
      </c>
      <c r="D80" s="53" t="s">
        <v>515</v>
      </c>
      <c r="E80" s="50" t="s">
        <v>19</v>
      </c>
      <c r="F80" s="23" t="s">
        <v>57</v>
      </c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</row>
    <row r="81" spans="1:30" ht="18.75" customHeight="1" x14ac:dyDescent="0.25">
      <c r="A81" s="189">
        <v>26</v>
      </c>
      <c r="B81" s="20">
        <v>6957</v>
      </c>
      <c r="C81" s="20" t="str">
        <f t="shared" si="1"/>
        <v>246957</v>
      </c>
      <c r="D81" s="21" t="s">
        <v>516</v>
      </c>
      <c r="E81" s="32" t="s">
        <v>24</v>
      </c>
      <c r="F81" s="23" t="s">
        <v>57</v>
      </c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</row>
    <row r="82" spans="1:30" ht="18.75" customHeight="1" x14ac:dyDescent="0.25">
      <c r="A82" s="189">
        <v>27</v>
      </c>
      <c r="B82" s="20">
        <v>6958</v>
      </c>
      <c r="C82" s="20" t="str">
        <f t="shared" si="1"/>
        <v>246958</v>
      </c>
      <c r="D82" s="53" t="s">
        <v>517</v>
      </c>
      <c r="E82" s="50" t="s">
        <v>24</v>
      </c>
      <c r="F82" s="23" t="s">
        <v>57</v>
      </c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</row>
    <row r="83" spans="1:30" ht="18.75" customHeight="1" x14ac:dyDescent="0.25">
      <c r="A83" s="189">
        <v>28</v>
      </c>
      <c r="B83" s="20">
        <v>6959</v>
      </c>
      <c r="C83" s="20" t="str">
        <f t="shared" si="1"/>
        <v>246959</v>
      </c>
      <c r="D83" s="54" t="s">
        <v>518</v>
      </c>
      <c r="E83" s="55" t="s">
        <v>24</v>
      </c>
      <c r="F83" s="23" t="s">
        <v>57</v>
      </c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</row>
    <row r="84" spans="1:30" ht="18.75" customHeight="1" x14ac:dyDescent="0.25">
      <c r="A84" s="189">
        <v>29</v>
      </c>
      <c r="B84" s="20">
        <v>6960</v>
      </c>
      <c r="C84" s="20" t="str">
        <f t="shared" si="1"/>
        <v>246960</v>
      </c>
      <c r="D84" s="56" t="s">
        <v>519</v>
      </c>
      <c r="E84" s="57" t="s">
        <v>24</v>
      </c>
      <c r="F84" s="23" t="s">
        <v>57</v>
      </c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</row>
    <row r="85" spans="1:30" ht="18.75" customHeight="1" x14ac:dyDescent="0.25">
      <c r="A85" s="189">
        <v>30</v>
      </c>
      <c r="B85" s="20">
        <v>6961</v>
      </c>
      <c r="C85" s="20" t="str">
        <f t="shared" si="1"/>
        <v>246961</v>
      </c>
      <c r="D85" s="51" t="s">
        <v>520</v>
      </c>
      <c r="E85" s="52" t="s">
        <v>19</v>
      </c>
      <c r="F85" s="23" t="s">
        <v>57</v>
      </c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</row>
    <row r="86" spans="1:30" ht="18.75" customHeight="1" x14ac:dyDescent="0.25">
      <c r="A86" s="189">
        <v>31</v>
      </c>
      <c r="B86" s="20">
        <v>6962</v>
      </c>
      <c r="C86" s="20" t="str">
        <f t="shared" si="1"/>
        <v>246962</v>
      </c>
      <c r="D86" s="235" t="s">
        <v>521</v>
      </c>
      <c r="E86" s="59" t="s">
        <v>19</v>
      </c>
      <c r="F86" s="23" t="s">
        <v>57</v>
      </c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</row>
    <row r="87" spans="1:30" ht="18.75" customHeight="1" x14ac:dyDescent="0.25">
      <c r="A87" s="189">
        <v>32</v>
      </c>
      <c r="B87" s="20">
        <v>6963</v>
      </c>
      <c r="C87" s="20" t="str">
        <f t="shared" si="1"/>
        <v>246963</v>
      </c>
      <c r="D87" s="51" t="s">
        <v>522</v>
      </c>
      <c r="E87" s="52" t="s">
        <v>24</v>
      </c>
      <c r="F87" s="23" t="s">
        <v>57</v>
      </c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</row>
    <row r="88" spans="1:30" ht="12.75" customHeight="1" x14ac:dyDescent="0.25">
      <c r="A88" s="170"/>
      <c r="B88" s="206"/>
      <c r="C88" s="206"/>
      <c r="D88" s="36"/>
      <c r="F88" s="195"/>
      <c r="S88" s="207"/>
      <c r="T88" s="207"/>
      <c r="U88" s="207"/>
      <c r="V88" s="207"/>
    </row>
    <row r="89" spans="1:30" x14ac:dyDescent="0.25">
      <c r="A89" s="161" t="s">
        <v>50</v>
      </c>
      <c r="D89" s="41"/>
      <c r="F89" s="197" t="s">
        <v>456</v>
      </c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9" t="s">
        <v>51</v>
      </c>
      <c r="AA89" s="198"/>
    </row>
    <row r="90" spans="1:30" x14ac:dyDescent="0.25">
      <c r="A90" s="190" t="s">
        <v>19</v>
      </c>
      <c r="B90" s="200">
        <f>COUNTIF($E$56:$E$87,A90)</f>
        <v>14</v>
      </c>
      <c r="C90" s="215"/>
      <c r="D90" s="41"/>
      <c r="F90" s="201" t="s">
        <v>457</v>
      </c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9" t="s">
        <v>52</v>
      </c>
      <c r="AA90" s="198"/>
    </row>
    <row r="91" spans="1:30" ht="15.75" x14ac:dyDescent="0.25">
      <c r="A91" s="190" t="s">
        <v>24</v>
      </c>
      <c r="B91" s="200">
        <f>COUNTIF($E$56:$E$87,A91)</f>
        <v>18</v>
      </c>
      <c r="C91" s="215"/>
      <c r="D91" s="41"/>
      <c r="F91" s="202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9"/>
      <c r="AA91" s="198"/>
    </row>
    <row r="92" spans="1:30" x14ac:dyDescent="0.25">
      <c r="A92" s="190" t="s">
        <v>53</v>
      </c>
      <c r="B92" s="200">
        <f>SUM(B90:B91)</f>
        <v>32</v>
      </c>
      <c r="C92" s="215"/>
      <c r="D92" s="41"/>
      <c r="F92" s="203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9"/>
      <c r="AA92" s="198"/>
    </row>
    <row r="93" spans="1:30" ht="13.5" customHeight="1" x14ac:dyDescent="0.25">
      <c r="D93" s="41"/>
    </row>
    <row r="94" spans="1:30" ht="15.75" x14ac:dyDescent="0.25">
      <c r="D94" s="41"/>
      <c r="F94" s="204" t="s">
        <v>458</v>
      </c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205" t="s">
        <v>54</v>
      </c>
      <c r="AA94" s="198"/>
    </row>
    <row r="95" spans="1:30" x14ac:dyDescent="0.25">
      <c r="D95" s="41"/>
      <c r="F95" s="201" t="s">
        <v>459</v>
      </c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9" t="s">
        <v>55</v>
      </c>
      <c r="AA95" s="198"/>
    </row>
    <row r="96" spans="1:30" x14ac:dyDescent="0.25">
      <c r="D96" s="41"/>
      <c r="F96" s="201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</row>
    <row r="97" spans="1:30" x14ac:dyDescent="0.25">
      <c r="D97" s="41"/>
      <c r="F97" s="201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</row>
    <row r="98" spans="1:30" x14ac:dyDescent="0.25">
      <c r="D98" s="41"/>
      <c r="F98" s="201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</row>
    <row r="99" spans="1:30" ht="18.75" customHeight="1" x14ac:dyDescent="0.25">
      <c r="A99" s="189">
        <v>1</v>
      </c>
      <c r="B99" s="20">
        <v>6964</v>
      </c>
      <c r="C99" s="20" t="str">
        <f t="shared" ref="C99:C130" si="2">24&amp;B99</f>
        <v>246964</v>
      </c>
      <c r="D99" s="27" t="s">
        <v>523</v>
      </c>
      <c r="E99" s="50" t="s">
        <v>19</v>
      </c>
      <c r="F99" s="23" t="s">
        <v>90</v>
      </c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</row>
    <row r="100" spans="1:30" ht="18.75" customHeight="1" x14ac:dyDescent="0.25">
      <c r="A100" s="189">
        <v>2</v>
      </c>
      <c r="B100" s="20">
        <v>6965</v>
      </c>
      <c r="C100" s="20" t="str">
        <f t="shared" si="2"/>
        <v>246965</v>
      </c>
      <c r="D100" s="51" t="s">
        <v>524</v>
      </c>
      <c r="E100" s="52" t="s">
        <v>24</v>
      </c>
      <c r="F100" s="23" t="s">
        <v>90</v>
      </c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</row>
    <row r="101" spans="1:30" ht="18.75" customHeight="1" x14ac:dyDescent="0.25">
      <c r="A101" s="189">
        <v>3</v>
      </c>
      <c r="B101" s="20">
        <v>6966</v>
      </c>
      <c r="C101" s="20" t="str">
        <f t="shared" si="2"/>
        <v>246966</v>
      </c>
      <c r="D101" s="62" t="s">
        <v>525</v>
      </c>
      <c r="E101" s="63" t="s">
        <v>19</v>
      </c>
      <c r="F101" s="23" t="s">
        <v>90</v>
      </c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</row>
    <row r="102" spans="1:30" ht="18.75" customHeight="1" x14ac:dyDescent="0.25">
      <c r="A102" s="189">
        <v>4</v>
      </c>
      <c r="B102" s="20">
        <v>6967</v>
      </c>
      <c r="C102" s="20" t="str">
        <f t="shared" si="2"/>
        <v>246967</v>
      </c>
      <c r="D102" s="64" t="s">
        <v>526</v>
      </c>
      <c r="E102" s="65" t="s">
        <v>19</v>
      </c>
      <c r="F102" s="23" t="s">
        <v>90</v>
      </c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</row>
    <row r="103" spans="1:30" ht="18.75" customHeight="1" x14ac:dyDescent="0.25">
      <c r="A103" s="189">
        <v>5</v>
      </c>
      <c r="B103" s="20">
        <v>6968</v>
      </c>
      <c r="C103" s="20" t="str">
        <f t="shared" si="2"/>
        <v>246968</v>
      </c>
      <c r="D103" s="66" t="s">
        <v>527</v>
      </c>
      <c r="E103" s="67" t="s">
        <v>19</v>
      </c>
      <c r="F103" s="23" t="s">
        <v>90</v>
      </c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</row>
    <row r="104" spans="1:30" ht="18.75" customHeight="1" x14ac:dyDescent="0.25">
      <c r="A104" s="189">
        <v>6</v>
      </c>
      <c r="B104" s="20">
        <v>6969</v>
      </c>
      <c r="C104" s="20" t="str">
        <f t="shared" si="2"/>
        <v>246969</v>
      </c>
      <c r="D104" s="232" t="s">
        <v>528</v>
      </c>
      <c r="E104" s="69" t="s">
        <v>24</v>
      </c>
      <c r="F104" s="23" t="s">
        <v>90</v>
      </c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</row>
    <row r="105" spans="1:30" ht="18.75" customHeight="1" x14ac:dyDescent="0.25">
      <c r="A105" s="189">
        <v>7</v>
      </c>
      <c r="B105" s="20">
        <v>6970</v>
      </c>
      <c r="C105" s="20" t="str">
        <f t="shared" si="2"/>
        <v>246970</v>
      </c>
      <c r="D105" s="233" t="s">
        <v>529</v>
      </c>
      <c r="E105" s="59" t="s">
        <v>24</v>
      </c>
      <c r="F105" s="23" t="s">
        <v>90</v>
      </c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</row>
    <row r="106" spans="1:30" ht="18.75" customHeight="1" x14ac:dyDescent="0.25">
      <c r="A106" s="189">
        <v>8</v>
      </c>
      <c r="B106" s="20">
        <v>6971</v>
      </c>
      <c r="C106" s="20" t="str">
        <f t="shared" si="2"/>
        <v>246971</v>
      </c>
      <c r="D106" s="51" t="s">
        <v>530</v>
      </c>
      <c r="E106" s="52" t="s">
        <v>24</v>
      </c>
      <c r="F106" s="23" t="s">
        <v>90</v>
      </c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</row>
    <row r="107" spans="1:30" ht="18.75" customHeight="1" x14ac:dyDescent="0.25">
      <c r="A107" s="189">
        <v>9</v>
      </c>
      <c r="B107" s="20">
        <v>6972</v>
      </c>
      <c r="C107" s="20" t="str">
        <f t="shared" si="2"/>
        <v>246972</v>
      </c>
      <c r="D107" s="233" t="s">
        <v>531</v>
      </c>
      <c r="E107" s="59" t="s">
        <v>24</v>
      </c>
      <c r="F107" s="23" t="s">
        <v>90</v>
      </c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</row>
    <row r="108" spans="1:30" ht="18.75" customHeight="1" x14ac:dyDescent="0.25">
      <c r="A108" s="189">
        <v>10</v>
      </c>
      <c r="B108" s="20">
        <v>6973</v>
      </c>
      <c r="C108" s="20" t="str">
        <f t="shared" si="2"/>
        <v>246973</v>
      </c>
      <c r="D108" s="51" t="s">
        <v>532</v>
      </c>
      <c r="E108" s="52" t="s">
        <v>24</v>
      </c>
      <c r="F108" s="23" t="s">
        <v>90</v>
      </c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</row>
    <row r="109" spans="1:30" ht="18.75" customHeight="1" x14ac:dyDescent="0.25">
      <c r="A109" s="189">
        <v>11</v>
      </c>
      <c r="B109" s="20">
        <v>6974</v>
      </c>
      <c r="C109" s="20" t="str">
        <f t="shared" si="2"/>
        <v>246974</v>
      </c>
      <c r="D109" s="51" t="s">
        <v>533</v>
      </c>
      <c r="E109" s="52" t="s">
        <v>19</v>
      </c>
      <c r="F109" s="23" t="s">
        <v>90</v>
      </c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</row>
    <row r="110" spans="1:30" ht="18.75" customHeight="1" x14ac:dyDescent="0.25">
      <c r="A110" s="189">
        <v>12</v>
      </c>
      <c r="B110" s="20">
        <v>6975</v>
      </c>
      <c r="C110" s="20" t="str">
        <f t="shared" si="2"/>
        <v>246975</v>
      </c>
      <c r="D110" s="51" t="s">
        <v>534</v>
      </c>
      <c r="E110" s="52" t="s">
        <v>24</v>
      </c>
      <c r="F110" s="23" t="s">
        <v>90</v>
      </c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</row>
    <row r="111" spans="1:30" ht="18.75" customHeight="1" x14ac:dyDescent="0.25">
      <c r="A111" s="189">
        <v>13</v>
      </c>
      <c r="B111" s="20">
        <v>6976</v>
      </c>
      <c r="C111" s="20" t="str">
        <f t="shared" si="2"/>
        <v>246976</v>
      </c>
      <c r="D111" s="51" t="s">
        <v>535</v>
      </c>
      <c r="E111" s="52" t="s">
        <v>19</v>
      </c>
      <c r="F111" s="23" t="s">
        <v>90</v>
      </c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</row>
    <row r="112" spans="1:30" ht="18.75" customHeight="1" x14ac:dyDescent="0.25">
      <c r="A112" s="189">
        <v>14</v>
      </c>
      <c r="B112" s="20">
        <v>6977</v>
      </c>
      <c r="C112" s="20" t="str">
        <f t="shared" si="2"/>
        <v>246977</v>
      </c>
      <c r="D112" s="51" t="s">
        <v>536</v>
      </c>
      <c r="E112" s="52" t="s">
        <v>19</v>
      </c>
      <c r="F112" s="23" t="s">
        <v>90</v>
      </c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</row>
    <row r="113" spans="1:30" ht="18.75" customHeight="1" x14ac:dyDescent="0.25">
      <c r="A113" s="189">
        <v>15</v>
      </c>
      <c r="B113" s="20">
        <v>6978</v>
      </c>
      <c r="C113" s="20" t="str">
        <f t="shared" si="2"/>
        <v>246978</v>
      </c>
      <c r="D113" s="51" t="s">
        <v>537</v>
      </c>
      <c r="E113" s="52" t="s">
        <v>19</v>
      </c>
      <c r="F113" s="23" t="s">
        <v>90</v>
      </c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</row>
    <row r="114" spans="1:30" ht="18.75" customHeight="1" x14ac:dyDescent="0.25">
      <c r="A114" s="189">
        <v>16</v>
      </c>
      <c r="B114" s="20">
        <v>6979</v>
      </c>
      <c r="C114" s="20" t="str">
        <f t="shared" si="2"/>
        <v>246979</v>
      </c>
      <c r="D114" s="51" t="s">
        <v>538</v>
      </c>
      <c r="E114" s="52" t="s">
        <v>24</v>
      </c>
      <c r="F114" s="23" t="s">
        <v>90</v>
      </c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</row>
    <row r="115" spans="1:30" ht="18.75" customHeight="1" x14ac:dyDescent="0.25">
      <c r="A115" s="189">
        <v>17</v>
      </c>
      <c r="B115" s="20">
        <v>6980</v>
      </c>
      <c r="C115" s="20" t="str">
        <f t="shared" si="2"/>
        <v>246980</v>
      </c>
      <c r="D115" s="233" t="s">
        <v>539</v>
      </c>
      <c r="E115" s="59" t="s">
        <v>24</v>
      </c>
      <c r="F115" s="23" t="s">
        <v>90</v>
      </c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</row>
    <row r="116" spans="1:30" ht="18.75" customHeight="1" x14ac:dyDescent="0.25">
      <c r="A116" s="189">
        <v>18</v>
      </c>
      <c r="B116" s="20">
        <v>6981</v>
      </c>
      <c r="C116" s="20" t="str">
        <f t="shared" si="2"/>
        <v>246981</v>
      </c>
      <c r="D116" s="75" t="s">
        <v>540</v>
      </c>
      <c r="E116" s="72" t="s">
        <v>19</v>
      </c>
      <c r="F116" s="23" t="s">
        <v>90</v>
      </c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</row>
    <row r="117" spans="1:30" ht="18.75" customHeight="1" x14ac:dyDescent="0.25">
      <c r="A117" s="189">
        <v>19</v>
      </c>
      <c r="B117" s="20">
        <v>6982</v>
      </c>
      <c r="C117" s="20" t="str">
        <f t="shared" si="2"/>
        <v>246982</v>
      </c>
      <c r="D117" s="73" t="s">
        <v>541</v>
      </c>
      <c r="E117" s="74" t="s">
        <v>24</v>
      </c>
      <c r="F117" s="23" t="s">
        <v>90</v>
      </c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</row>
    <row r="118" spans="1:30" ht="18.75" customHeight="1" x14ac:dyDescent="0.25">
      <c r="A118" s="189">
        <v>20</v>
      </c>
      <c r="B118" s="20">
        <v>6983</v>
      </c>
      <c r="C118" s="20" t="str">
        <f t="shared" si="2"/>
        <v>246983</v>
      </c>
      <c r="D118" s="73" t="s">
        <v>542</v>
      </c>
      <c r="E118" s="74" t="s">
        <v>24</v>
      </c>
      <c r="F118" s="23" t="s">
        <v>90</v>
      </c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</row>
    <row r="119" spans="1:30" ht="18.75" customHeight="1" x14ac:dyDescent="0.25">
      <c r="A119" s="189">
        <v>21</v>
      </c>
      <c r="B119" s="20">
        <v>6984</v>
      </c>
      <c r="C119" s="20" t="str">
        <f t="shared" si="2"/>
        <v>246984</v>
      </c>
      <c r="D119" s="75" t="s">
        <v>543</v>
      </c>
      <c r="E119" s="72" t="s">
        <v>19</v>
      </c>
      <c r="F119" s="23" t="s">
        <v>90</v>
      </c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</row>
    <row r="120" spans="1:30" ht="18.75" customHeight="1" x14ac:dyDescent="0.25">
      <c r="A120" s="189">
        <v>22</v>
      </c>
      <c r="B120" s="20">
        <v>6985</v>
      </c>
      <c r="C120" s="20" t="str">
        <f t="shared" si="2"/>
        <v>246985</v>
      </c>
      <c r="D120" s="75" t="s">
        <v>544</v>
      </c>
      <c r="E120" s="76" t="s">
        <v>24</v>
      </c>
      <c r="F120" s="23" t="s">
        <v>90</v>
      </c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</row>
    <row r="121" spans="1:30" ht="18.75" customHeight="1" x14ac:dyDescent="0.25">
      <c r="A121" s="189">
        <v>23</v>
      </c>
      <c r="B121" s="20">
        <v>6986</v>
      </c>
      <c r="C121" s="20" t="str">
        <f t="shared" si="2"/>
        <v>246986</v>
      </c>
      <c r="D121" s="73" t="s">
        <v>545</v>
      </c>
      <c r="E121" s="74" t="s">
        <v>24</v>
      </c>
      <c r="F121" s="23" t="s">
        <v>90</v>
      </c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</row>
    <row r="122" spans="1:30" ht="18.75" customHeight="1" x14ac:dyDescent="0.25">
      <c r="A122" s="189">
        <v>24</v>
      </c>
      <c r="B122" s="20">
        <v>6987</v>
      </c>
      <c r="C122" s="20" t="str">
        <f t="shared" si="2"/>
        <v>246987</v>
      </c>
      <c r="D122" s="75" t="s">
        <v>546</v>
      </c>
      <c r="E122" s="77" t="s">
        <v>24</v>
      </c>
      <c r="F122" s="23" t="s">
        <v>90</v>
      </c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</row>
    <row r="123" spans="1:30" ht="18.75" customHeight="1" x14ac:dyDescent="0.25">
      <c r="A123" s="189">
        <v>25</v>
      </c>
      <c r="B123" s="20">
        <v>6988</v>
      </c>
      <c r="C123" s="20" t="str">
        <f t="shared" si="2"/>
        <v>246988</v>
      </c>
      <c r="D123" s="73" t="s">
        <v>547</v>
      </c>
      <c r="E123" s="74" t="s">
        <v>24</v>
      </c>
      <c r="F123" s="23" t="s">
        <v>90</v>
      </c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</row>
    <row r="124" spans="1:30" ht="18.75" customHeight="1" x14ac:dyDescent="0.25">
      <c r="A124" s="189">
        <v>26</v>
      </c>
      <c r="B124" s="20">
        <v>6989</v>
      </c>
      <c r="C124" s="20" t="str">
        <f t="shared" si="2"/>
        <v>246989</v>
      </c>
      <c r="D124" s="75" t="s">
        <v>548</v>
      </c>
      <c r="E124" s="72" t="s">
        <v>19</v>
      </c>
      <c r="F124" s="23" t="s">
        <v>90</v>
      </c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</row>
    <row r="125" spans="1:30" ht="18.75" customHeight="1" x14ac:dyDescent="0.25">
      <c r="A125" s="189">
        <v>27</v>
      </c>
      <c r="B125" s="20">
        <v>6990</v>
      </c>
      <c r="C125" s="20" t="str">
        <f t="shared" si="2"/>
        <v>246990</v>
      </c>
      <c r="D125" s="75" t="s">
        <v>549</v>
      </c>
      <c r="E125" s="72" t="s">
        <v>24</v>
      </c>
      <c r="F125" s="23" t="s">
        <v>90</v>
      </c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</row>
    <row r="126" spans="1:30" ht="18.75" customHeight="1" x14ac:dyDescent="0.25">
      <c r="A126" s="189">
        <v>28</v>
      </c>
      <c r="B126" s="20">
        <v>6991</v>
      </c>
      <c r="C126" s="20" t="str">
        <f t="shared" si="2"/>
        <v>246991</v>
      </c>
      <c r="D126" s="73" t="s">
        <v>550</v>
      </c>
      <c r="E126" s="74" t="s">
        <v>19</v>
      </c>
      <c r="F126" s="23" t="s">
        <v>90</v>
      </c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</row>
    <row r="127" spans="1:30" ht="18.75" customHeight="1" x14ac:dyDescent="0.25">
      <c r="A127" s="189">
        <v>29</v>
      </c>
      <c r="B127" s="20">
        <v>6992</v>
      </c>
      <c r="C127" s="20" t="str">
        <f t="shared" si="2"/>
        <v>246992</v>
      </c>
      <c r="D127" s="234" t="s">
        <v>551</v>
      </c>
      <c r="E127" s="79" t="s">
        <v>24</v>
      </c>
      <c r="F127" s="23" t="s">
        <v>90</v>
      </c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</row>
    <row r="128" spans="1:30" ht="18.75" customHeight="1" x14ac:dyDescent="0.25">
      <c r="A128" s="189">
        <v>30</v>
      </c>
      <c r="B128" s="20">
        <v>6993</v>
      </c>
      <c r="C128" s="20" t="str">
        <f t="shared" si="2"/>
        <v>246993</v>
      </c>
      <c r="D128" s="27" t="s">
        <v>552</v>
      </c>
      <c r="E128" s="50" t="s">
        <v>19</v>
      </c>
      <c r="F128" s="23" t="s">
        <v>90</v>
      </c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</row>
    <row r="129" spans="1:30" ht="18.75" customHeight="1" x14ac:dyDescent="0.25">
      <c r="A129" s="189">
        <v>31</v>
      </c>
      <c r="B129" s="20">
        <v>6994</v>
      </c>
      <c r="C129" s="20" t="str">
        <f t="shared" si="2"/>
        <v>246994</v>
      </c>
      <c r="D129" s="21" t="s">
        <v>553</v>
      </c>
      <c r="E129" s="32" t="s">
        <v>24</v>
      </c>
      <c r="F129" s="23" t="s">
        <v>90</v>
      </c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</row>
    <row r="130" spans="1:30" ht="15.75" x14ac:dyDescent="0.25">
      <c r="A130" s="189">
        <v>32</v>
      </c>
      <c r="B130" s="20">
        <v>6995</v>
      </c>
      <c r="C130" s="20" t="str">
        <f t="shared" si="2"/>
        <v>246995</v>
      </c>
      <c r="D130" s="73" t="s">
        <v>554</v>
      </c>
      <c r="E130" s="74" t="s">
        <v>19</v>
      </c>
      <c r="F130" s="23" t="s">
        <v>90</v>
      </c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</row>
    <row r="132" spans="1:30" x14ac:dyDescent="0.25">
      <c r="A132" s="161" t="s">
        <v>50</v>
      </c>
      <c r="D132" s="41"/>
      <c r="AA132" s="198"/>
    </row>
    <row r="133" spans="1:30" x14ac:dyDescent="0.25">
      <c r="A133" s="190" t="s">
        <v>19</v>
      </c>
      <c r="B133" s="200">
        <f>COUNTIF($E$99:$E$130,A133)</f>
        <v>14</v>
      </c>
      <c r="C133" s="215"/>
      <c r="D133" s="41"/>
      <c r="F133" s="197" t="s">
        <v>456</v>
      </c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9" t="s">
        <v>51</v>
      </c>
      <c r="AA133" s="198"/>
    </row>
    <row r="134" spans="1:30" x14ac:dyDescent="0.25">
      <c r="A134" s="190" t="s">
        <v>24</v>
      </c>
      <c r="B134" s="200">
        <f>COUNTIF($E$99:$E$130,A134)</f>
        <v>18</v>
      </c>
      <c r="C134" s="215"/>
      <c r="D134" s="41"/>
      <c r="F134" s="201" t="s">
        <v>457</v>
      </c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9" t="s">
        <v>52</v>
      </c>
      <c r="AA134" s="198"/>
    </row>
    <row r="135" spans="1:30" ht="15.75" x14ac:dyDescent="0.25">
      <c r="A135" s="190" t="s">
        <v>53</v>
      </c>
      <c r="B135" s="200">
        <f>SUM(B133:B134)</f>
        <v>32</v>
      </c>
      <c r="C135" s="215"/>
      <c r="D135" s="41"/>
      <c r="F135" s="202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9"/>
      <c r="AA135" s="198"/>
    </row>
    <row r="136" spans="1:30" x14ac:dyDescent="0.25">
      <c r="D136" s="41"/>
      <c r="F136" s="203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9"/>
    </row>
    <row r="137" spans="1:30" x14ac:dyDescent="0.25">
      <c r="D137" s="41"/>
      <c r="AA137" s="198"/>
    </row>
    <row r="138" spans="1:30" ht="15.75" x14ac:dyDescent="0.25">
      <c r="D138" s="41"/>
      <c r="F138" s="204" t="s">
        <v>458</v>
      </c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205" t="s">
        <v>54</v>
      </c>
      <c r="AA138" s="198"/>
    </row>
    <row r="139" spans="1:30" x14ac:dyDescent="0.25">
      <c r="D139" s="41"/>
      <c r="F139" s="201" t="s">
        <v>459</v>
      </c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9" t="s">
        <v>55</v>
      </c>
      <c r="AA139" s="198"/>
    </row>
    <row r="140" spans="1:30" x14ac:dyDescent="0.25">
      <c r="D140" s="41"/>
      <c r="F140" s="201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</row>
    <row r="141" spans="1:30" ht="18" customHeight="1" x14ac:dyDescent="0.25">
      <c r="A141" s="189">
        <v>1</v>
      </c>
      <c r="B141" s="20">
        <v>6996</v>
      </c>
      <c r="C141" s="20" t="str">
        <f t="shared" ref="C141:C173" si="3">24&amp;B141</f>
        <v>246996</v>
      </c>
      <c r="D141" s="231" t="s">
        <v>555</v>
      </c>
      <c r="E141" s="82" t="s">
        <v>24</v>
      </c>
      <c r="F141" s="23" t="s">
        <v>123</v>
      </c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</row>
    <row r="142" spans="1:30" ht="18" customHeight="1" x14ac:dyDescent="0.25">
      <c r="A142" s="189">
        <v>2</v>
      </c>
      <c r="B142" s="20">
        <v>6997</v>
      </c>
      <c r="C142" s="20" t="str">
        <f t="shared" si="3"/>
        <v>246997</v>
      </c>
      <c r="D142" s="73" t="s">
        <v>556</v>
      </c>
      <c r="E142" s="74" t="s">
        <v>19</v>
      </c>
      <c r="F142" s="23" t="s">
        <v>123</v>
      </c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</row>
    <row r="143" spans="1:30" ht="18" customHeight="1" x14ac:dyDescent="0.25">
      <c r="A143" s="189">
        <v>3</v>
      </c>
      <c r="B143" s="20">
        <v>6998</v>
      </c>
      <c r="C143" s="20" t="str">
        <f t="shared" si="3"/>
        <v>246998</v>
      </c>
      <c r="D143" s="75" t="s">
        <v>557</v>
      </c>
      <c r="E143" s="72" t="s">
        <v>24</v>
      </c>
      <c r="F143" s="23" t="s">
        <v>123</v>
      </c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</row>
    <row r="144" spans="1:30" ht="18" customHeight="1" x14ac:dyDescent="0.25">
      <c r="A144" s="189">
        <v>4</v>
      </c>
      <c r="B144" s="20">
        <v>6999</v>
      </c>
      <c r="C144" s="20" t="str">
        <f t="shared" si="3"/>
        <v>246999</v>
      </c>
      <c r="D144" s="73" t="s">
        <v>558</v>
      </c>
      <c r="E144" s="74" t="s">
        <v>19</v>
      </c>
      <c r="F144" s="23" t="s">
        <v>123</v>
      </c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</row>
    <row r="145" spans="1:30" ht="18" customHeight="1" x14ac:dyDescent="0.25">
      <c r="A145" s="189">
        <v>5</v>
      </c>
      <c r="B145" s="20">
        <v>7000</v>
      </c>
      <c r="C145" s="20" t="str">
        <f t="shared" si="3"/>
        <v>247000</v>
      </c>
      <c r="D145" s="73" t="s">
        <v>559</v>
      </c>
      <c r="E145" s="74" t="s">
        <v>24</v>
      </c>
      <c r="F145" s="23" t="s">
        <v>123</v>
      </c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</row>
    <row r="146" spans="1:30" ht="18" customHeight="1" x14ac:dyDescent="0.25">
      <c r="A146" s="189">
        <v>6</v>
      </c>
      <c r="B146" s="20">
        <v>7001</v>
      </c>
      <c r="C146" s="20" t="str">
        <f t="shared" si="3"/>
        <v>247001</v>
      </c>
      <c r="D146" s="73" t="s">
        <v>560</v>
      </c>
      <c r="E146" s="74" t="s">
        <v>24</v>
      </c>
      <c r="F146" s="23" t="s">
        <v>123</v>
      </c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</row>
    <row r="147" spans="1:30" ht="18" customHeight="1" x14ac:dyDescent="0.25">
      <c r="A147" s="189">
        <v>7</v>
      </c>
      <c r="B147" s="20">
        <v>7002</v>
      </c>
      <c r="C147" s="20" t="str">
        <f t="shared" si="3"/>
        <v>247002</v>
      </c>
      <c r="D147" s="75" t="s">
        <v>561</v>
      </c>
      <c r="E147" s="76" t="s">
        <v>19</v>
      </c>
      <c r="F147" s="23" t="s">
        <v>123</v>
      </c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</row>
    <row r="148" spans="1:30" ht="18" customHeight="1" x14ac:dyDescent="0.25">
      <c r="A148" s="189">
        <v>8</v>
      </c>
      <c r="B148" s="20">
        <v>7003</v>
      </c>
      <c r="C148" s="20" t="str">
        <f t="shared" si="3"/>
        <v>247003</v>
      </c>
      <c r="D148" s="75" t="s">
        <v>562</v>
      </c>
      <c r="E148" s="72" t="s">
        <v>24</v>
      </c>
      <c r="F148" s="23" t="s">
        <v>123</v>
      </c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</row>
    <row r="149" spans="1:30" ht="18" customHeight="1" x14ac:dyDescent="0.25">
      <c r="A149" s="189">
        <v>9</v>
      </c>
      <c r="B149" s="20">
        <v>7004</v>
      </c>
      <c r="C149" s="20" t="str">
        <f t="shared" si="3"/>
        <v>247004</v>
      </c>
      <c r="D149" s="73" t="s">
        <v>563</v>
      </c>
      <c r="E149" s="74" t="s">
        <v>24</v>
      </c>
      <c r="F149" s="23" t="s">
        <v>123</v>
      </c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</row>
    <row r="150" spans="1:30" ht="18" customHeight="1" x14ac:dyDescent="0.25">
      <c r="A150" s="189">
        <v>10</v>
      </c>
      <c r="B150" s="20">
        <v>7005</v>
      </c>
      <c r="C150" s="20" t="str">
        <f t="shared" si="3"/>
        <v>247005</v>
      </c>
      <c r="D150" s="75" t="s">
        <v>564</v>
      </c>
      <c r="E150" s="76" t="s">
        <v>19</v>
      </c>
      <c r="F150" s="23" t="s">
        <v>123</v>
      </c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</row>
    <row r="151" spans="1:30" ht="18" customHeight="1" x14ac:dyDescent="0.25">
      <c r="A151" s="189">
        <v>11</v>
      </c>
      <c r="B151" s="20">
        <v>7006</v>
      </c>
      <c r="C151" s="20" t="str">
        <f t="shared" si="3"/>
        <v>247006</v>
      </c>
      <c r="D151" s="75" t="s">
        <v>565</v>
      </c>
      <c r="E151" s="76" t="s">
        <v>19</v>
      </c>
      <c r="F151" s="23" t="s">
        <v>123</v>
      </c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</row>
    <row r="152" spans="1:30" ht="18" customHeight="1" x14ac:dyDescent="0.25">
      <c r="A152" s="189">
        <v>12</v>
      </c>
      <c r="B152" s="20">
        <v>7007</v>
      </c>
      <c r="C152" s="20" t="str">
        <f t="shared" si="3"/>
        <v>247007</v>
      </c>
      <c r="D152" s="147" t="s">
        <v>566</v>
      </c>
      <c r="E152" s="148" t="s">
        <v>19</v>
      </c>
      <c r="F152" s="23" t="s">
        <v>123</v>
      </c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</row>
    <row r="153" spans="1:30" ht="18" customHeight="1" x14ac:dyDescent="0.25">
      <c r="A153" s="189">
        <v>13</v>
      </c>
      <c r="B153" s="20">
        <v>7008</v>
      </c>
      <c r="C153" s="20" t="str">
        <f t="shared" si="3"/>
        <v>247008</v>
      </c>
      <c r="D153" s="73" t="s">
        <v>567</v>
      </c>
      <c r="E153" s="74" t="s">
        <v>24</v>
      </c>
      <c r="F153" s="23" t="s">
        <v>123</v>
      </c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</row>
    <row r="154" spans="1:30" ht="18" customHeight="1" x14ac:dyDescent="0.25">
      <c r="A154" s="189">
        <v>14</v>
      </c>
      <c r="B154" s="20">
        <v>7009</v>
      </c>
      <c r="C154" s="20" t="str">
        <f t="shared" si="3"/>
        <v>247009</v>
      </c>
      <c r="D154" s="51" t="s">
        <v>568</v>
      </c>
      <c r="E154" s="52" t="s">
        <v>19</v>
      </c>
      <c r="F154" s="23" t="s">
        <v>123</v>
      </c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</row>
    <row r="155" spans="1:30" ht="18" customHeight="1" x14ac:dyDescent="0.25">
      <c r="A155" s="189">
        <v>15</v>
      </c>
      <c r="B155" s="20">
        <v>7010</v>
      </c>
      <c r="C155" s="20" t="str">
        <f t="shared" si="3"/>
        <v>247010</v>
      </c>
      <c r="D155" s="51" t="s">
        <v>569</v>
      </c>
      <c r="E155" s="52" t="s">
        <v>19</v>
      </c>
      <c r="F155" s="23" t="s">
        <v>123</v>
      </c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</row>
    <row r="156" spans="1:30" ht="18" customHeight="1" x14ac:dyDescent="0.25">
      <c r="A156" s="189">
        <v>16</v>
      </c>
      <c r="B156" s="20">
        <v>7011</v>
      </c>
      <c r="C156" s="20" t="str">
        <f t="shared" si="3"/>
        <v>247011</v>
      </c>
      <c r="D156" s="75" t="s">
        <v>570</v>
      </c>
      <c r="E156" s="76" t="s">
        <v>19</v>
      </c>
      <c r="F156" s="23" t="s">
        <v>123</v>
      </c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</row>
    <row r="157" spans="1:30" ht="18" customHeight="1" x14ac:dyDescent="0.25">
      <c r="A157" s="189">
        <v>17</v>
      </c>
      <c r="B157" s="20">
        <v>7012</v>
      </c>
      <c r="C157" s="20" t="str">
        <f t="shared" si="3"/>
        <v>247012</v>
      </c>
      <c r="D157" s="75" t="s">
        <v>571</v>
      </c>
      <c r="E157" s="72" t="s">
        <v>24</v>
      </c>
      <c r="F157" s="23" t="s">
        <v>123</v>
      </c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</row>
    <row r="158" spans="1:30" ht="18" customHeight="1" x14ac:dyDescent="0.25">
      <c r="A158" s="189">
        <v>18</v>
      </c>
      <c r="B158" s="20">
        <v>7013</v>
      </c>
      <c r="C158" s="20" t="str">
        <f t="shared" si="3"/>
        <v>247013</v>
      </c>
      <c r="D158" s="73" t="s">
        <v>572</v>
      </c>
      <c r="E158" s="74" t="s">
        <v>24</v>
      </c>
      <c r="F158" s="23" t="s">
        <v>123</v>
      </c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</row>
    <row r="159" spans="1:30" ht="18" customHeight="1" x14ac:dyDescent="0.25">
      <c r="A159" s="189">
        <v>19</v>
      </c>
      <c r="B159" s="20">
        <v>7014</v>
      </c>
      <c r="C159" s="20" t="str">
        <f t="shared" si="3"/>
        <v>247014</v>
      </c>
      <c r="D159" s="75" t="s">
        <v>573</v>
      </c>
      <c r="E159" s="72" t="s">
        <v>24</v>
      </c>
      <c r="F159" s="23" t="s">
        <v>123</v>
      </c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</row>
    <row r="160" spans="1:30" ht="18" customHeight="1" x14ac:dyDescent="0.25">
      <c r="A160" s="189">
        <v>20</v>
      </c>
      <c r="B160" s="20">
        <v>7015</v>
      </c>
      <c r="C160" s="20" t="str">
        <f t="shared" si="3"/>
        <v>247015</v>
      </c>
      <c r="D160" s="75" t="s">
        <v>574</v>
      </c>
      <c r="E160" s="72" t="s">
        <v>24</v>
      </c>
      <c r="F160" s="23" t="s">
        <v>123</v>
      </c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</row>
    <row r="161" spans="1:30" ht="18" customHeight="1" x14ac:dyDescent="0.25">
      <c r="A161" s="189">
        <v>21</v>
      </c>
      <c r="B161" s="20">
        <v>7016</v>
      </c>
      <c r="C161" s="20" t="str">
        <f t="shared" si="3"/>
        <v>247016</v>
      </c>
      <c r="D161" s="75" t="s">
        <v>575</v>
      </c>
      <c r="E161" s="72" t="s">
        <v>19</v>
      </c>
      <c r="F161" s="23" t="s">
        <v>123</v>
      </c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</row>
    <row r="162" spans="1:30" ht="18" customHeight="1" x14ac:dyDescent="0.25">
      <c r="A162" s="189">
        <v>22</v>
      </c>
      <c r="B162" s="20">
        <v>7017</v>
      </c>
      <c r="C162" s="20" t="str">
        <f t="shared" si="3"/>
        <v>247017</v>
      </c>
      <c r="D162" s="75" t="s">
        <v>576</v>
      </c>
      <c r="E162" s="76" t="s">
        <v>19</v>
      </c>
      <c r="F162" s="23" t="s">
        <v>123</v>
      </c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</row>
    <row r="163" spans="1:30" ht="18" customHeight="1" x14ac:dyDescent="0.25">
      <c r="A163" s="189">
        <v>23</v>
      </c>
      <c r="B163" s="20">
        <v>7018</v>
      </c>
      <c r="C163" s="20" t="str">
        <f t="shared" si="3"/>
        <v>247018</v>
      </c>
      <c r="D163" s="73" t="s">
        <v>577</v>
      </c>
      <c r="E163" s="74" t="s">
        <v>24</v>
      </c>
      <c r="F163" s="23" t="s">
        <v>123</v>
      </c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</row>
    <row r="164" spans="1:30" ht="18" customHeight="1" x14ac:dyDescent="0.25">
      <c r="A164" s="189">
        <v>24</v>
      </c>
      <c r="B164" s="20">
        <v>7019</v>
      </c>
      <c r="C164" s="20" t="str">
        <f t="shared" si="3"/>
        <v>247019</v>
      </c>
      <c r="D164" s="73" t="s">
        <v>578</v>
      </c>
      <c r="E164" s="74" t="s">
        <v>24</v>
      </c>
      <c r="F164" s="23" t="s">
        <v>123</v>
      </c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</row>
    <row r="165" spans="1:30" ht="18" customHeight="1" x14ac:dyDescent="0.25">
      <c r="A165" s="189">
        <v>25</v>
      </c>
      <c r="B165" s="20">
        <v>7020</v>
      </c>
      <c r="C165" s="20" t="str">
        <f t="shared" si="3"/>
        <v>247020</v>
      </c>
      <c r="D165" s="73" t="s">
        <v>579</v>
      </c>
      <c r="E165" s="74" t="s">
        <v>24</v>
      </c>
      <c r="F165" s="23" t="s">
        <v>123</v>
      </c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</row>
    <row r="166" spans="1:30" ht="18" customHeight="1" x14ac:dyDescent="0.25">
      <c r="A166" s="189">
        <v>26</v>
      </c>
      <c r="B166" s="20">
        <v>7021</v>
      </c>
      <c r="C166" s="20" t="str">
        <f t="shared" si="3"/>
        <v>247021</v>
      </c>
      <c r="D166" s="73" t="s">
        <v>580</v>
      </c>
      <c r="E166" s="74" t="s">
        <v>19</v>
      </c>
      <c r="F166" s="23" t="s">
        <v>123</v>
      </c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</row>
    <row r="167" spans="1:30" ht="18" customHeight="1" x14ac:dyDescent="0.25">
      <c r="A167" s="189">
        <v>27</v>
      </c>
      <c r="B167" s="20">
        <v>7022</v>
      </c>
      <c r="C167" s="20" t="str">
        <f t="shared" si="3"/>
        <v>247022</v>
      </c>
      <c r="D167" s="75" t="s">
        <v>581</v>
      </c>
      <c r="E167" s="72" t="s">
        <v>24</v>
      </c>
      <c r="F167" s="23" t="s">
        <v>123</v>
      </c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</row>
    <row r="168" spans="1:30" s="314" customFormat="1" ht="15.75" customHeight="1" x14ac:dyDescent="0.25">
      <c r="A168" s="313">
        <v>28</v>
      </c>
      <c r="B168" s="151">
        <v>7023</v>
      </c>
      <c r="C168" s="151" t="str">
        <f t="shared" si="3"/>
        <v>247023</v>
      </c>
      <c r="D168" s="147" t="s">
        <v>582</v>
      </c>
      <c r="E168" s="148" t="s">
        <v>24</v>
      </c>
      <c r="F168" s="149" t="s">
        <v>123</v>
      </c>
      <c r="G168" s="313"/>
      <c r="H168" s="313"/>
      <c r="I168" s="313"/>
      <c r="J168" s="313"/>
      <c r="K168" s="313"/>
      <c r="L168" s="313"/>
      <c r="M168" s="313"/>
      <c r="N168" s="313"/>
      <c r="O168" s="313"/>
      <c r="P168" s="313"/>
      <c r="Q168" s="313"/>
      <c r="R168" s="313"/>
      <c r="S168" s="313"/>
      <c r="T168" s="313"/>
      <c r="U168" s="313"/>
      <c r="V168" s="313"/>
      <c r="W168" s="313"/>
      <c r="X168" s="313"/>
      <c r="Y168" s="313"/>
      <c r="Z168" s="313"/>
      <c r="AA168" s="313"/>
      <c r="AB168" s="313"/>
      <c r="AC168" s="313"/>
      <c r="AD168" s="313"/>
    </row>
    <row r="169" spans="1:30" ht="18" customHeight="1" x14ac:dyDescent="0.25">
      <c r="A169" s="189">
        <v>29</v>
      </c>
      <c r="B169" s="20">
        <v>7024</v>
      </c>
      <c r="C169" s="20" t="str">
        <f t="shared" si="3"/>
        <v>247024</v>
      </c>
      <c r="D169" s="73" t="s">
        <v>583</v>
      </c>
      <c r="E169" s="74" t="s">
        <v>19</v>
      </c>
      <c r="F169" s="23" t="s">
        <v>123</v>
      </c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</row>
    <row r="170" spans="1:30" ht="18" customHeight="1" x14ac:dyDescent="0.25">
      <c r="A170" s="189">
        <v>30</v>
      </c>
      <c r="B170" s="20">
        <v>7025</v>
      </c>
      <c r="C170" s="20" t="str">
        <f t="shared" si="3"/>
        <v>247025</v>
      </c>
      <c r="D170" s="75" t="s">
        <v>584</v>
      </c>
      <c r="E170" s="72" t="s">
        <v>24</v>
      </c>
      <c r="F170" s="23" t="s">
        <v>123</v>
      </c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</row>
    <row r="171" spans="1:30" ht="15.75" customHeight="1" x14ac:dyDescent="0.25">
      <c r="A171" s="189">
        <v>31</v>
      </c>
      <c r="B171" s="20">
        <v>7026</v>
      </c>
      <c r="C171" s="20" t="str">
        <f t="shared" si="3"/>
        <v>247026</v>
      </c>
      <c r="D171" s="84" t="s">
        <v>585</v>
      </c>
      <c r="E171" s="85" t="s">
        <v>19</v>
      </c>
      <c r="F171" s="23" t="s">
        <v>123</v>
      </c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</row>
    <row r="172" spans="1:30" ht="15.75" x14ac:dyDescent="0.25">
      <c r="A172" s="189">
        <v>32</v>
      </c>
      <c r="B172" s="20">
        <v>7027</v>
      </c>
      <c r="C172" s="20" t="str">
        <f t="shared" si="3"/>
        <v>247027</v>
      </c>
      <c r="D172" s="27" t="s">
        <v>586</v>
      </c>
      <c r="E172" s="50" t="s">
        <v>24</v>
      </c>
      <c r="F172" s="23" t="s">
        <v>123</v>
      </c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</row>
    <row r="173" spans="1:30" ht="15.75" x14ac:dyDescent="0.25">
      <c r="A173" s="189">
        <v>33</v>
      </c>
      <c r="B173" s="20">
        <v>7028</v>
      </c>
      <c r="C173" s="20" t="str">
        <f t="shared" si="3"/>
        <v>247028</v>
      </c>
      <c r="D173" s="211" t="s">
        <v>587</v>
      </c>
      <c r="E173" s="83" t="s">
        <v>19</v>
      </c>
      <c r="F173" s="23" t="s">
        <v>123</v>
      </c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</row>
    <row r="174" spans="1:30" x14ac:dyDescent="0.25">
      <c r="AA174" s="198"/>
    </row>
    <row r="175" spans="1:30" ht="15.75" x14ac:dyDescent="0.25">
      <c r="A175" s="161" t="s">
        <v>50</v>
      </c>
      <c r="B175" s="161"/>
      <c r="C175" s="215"/>
      <c r="D175" s="210"/>
      <c r="F175" s="244" t="s">
        <v>613</v>
      </c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9" t="s">
        <v>51</v>
      </c>
      <c r="AA175" s="198"/>
    </row>
    <row r="176" spans="1:30" ht="15.75" x14ac:dyDescent="0.25">
      <c r="A176" s="190" t="s">
        <v>19</v>
      </c>
      <c r="B176" s="200">
        <f>COUNTIF($E$141:$E$173,A176)</f>
        <v>15</v>
      </c>
      <c r="C176" s="215"/>
      <c r="D176" s="210"/>
      <c r="F176" s="201" t="s">
        <v>457</v>
      </c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9" t="s">
        <v>52</v>
      </c>
    </row>
    <row r="177" spans="1:31" ht="15.75" x14ac:dyDescent="0.25">
      <c r="A177" s="190" t="s">
        <v>24</v>
      </c>
      <c r="B177" s="200">
        <f>COUNTIF($E$141:$E$173,A177)</f>
        <v>18</v>
      </c>
      <c r="D177" s="210"/>
      <c r="F177" s="202"/>
      <c r="G177" s="198"/>
      <c r="Z177" s="199"/>
      <c r="AA177" s="198"/>
    </row>
    <row r="178" spans="1:31" ht="15.75" x14ac:dyDescent="0.25">
      <c r="A178" s="190" t="s">
        <v>53</v>
      </c>
      <c r="B178" s="200">
        <f>SUM(B176:B177)</f>
        <v>33</v>
      </c>
      <c r="D178" s="210"/>
      <c r="F178" s="203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9"/>
      <c r="AA178" s="198"/>
    </row>
    <row r="179" spans="1:31" x14ac:dyDescent="0.25"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</row>
    <row r="180" spans="1:31" ht="15.75" x14ac:dyDescent="0.25">
      <c r="F180" s="204" t="s">
        <v>458</v>
      </c>
      <c r="G180" s="198"/>
      <c r="Z180" s="205" t="s">
        <v>54</v>
      </c>
    </row>
    <row r="181" spans="1:31" x14ac:dyDescent="0.25">
      <c r="F181" s="201" t="s">
        <v>459</v>
      </c>
      <c r="Z181" s="199" t="s">
        <v>55</v>
      </c>
    </row>
    <row r="187" spans="1:31" x14ac:dyDescent="0.25">
      <c r="A187" s="161" t="s">
        <v>152</v>
      </c>
    </row>
    <row r="188" spans="1:31" s="196" customFormat="1" x14ac:dyDescent="0.25">
      <c r="A188" s="161" t="s">
        <v>19</v>
      </c>
      <c r="B188" s="196">
        <f>B176+B133+B48+B90</f>
        <v>58</v>
      </c>
      <c r="D188" s="161"/>
      <c r="E188" s="170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  <c r="AC188" s="161"/>
      <c r="AD188" s="161"/>
      <c r="AE188" s="161"/>
    </row>
    <row r="189" spans="1:31" s="196" customFormat="1" x14ac:dyDescent="0.25">
      <c r="A189" s="161" t="s">
        <v>24</v>
      </c>
      <c r="B189" s="196">
        <f>B177+B134+B91+B49</f>
        <v>71</v>
      </c>
      <c r="D189" s="161"/>
      <c r="E189" s="170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  <c r="AE189" s="161"/>
    </row>
    <row r="190" spans="1:31" s="196" customFormat="1" x14ac:dyDescent="0.25">
      <c r="A190" s="161"/>
      <c r="B190" s="196">
        <f>SUM(B188:B189)</f>
        <v>129</v>
      </c>
      <c r="D190" s="161"/>
      <c r="E190" s="170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  <c r="AE190" s="161"/>
    </row>
  </sheetData>
  <mergeCells count="18">
    <mergeCell ref="K12:N12"/>
    <mergeCell ref="O12:R12"/>
    <mergeCell ref="S12:V12"/>
    <mergeCell ref="W12:Z12"/>
    <mergeCell ref="A6:AD6"/>
    <mergeCell ref="A7:AD7"/>
    <mergeCell ref="A11:A13"/>
    <mergeCell ref="B11:B13"/>
    <mergeCell ref="C11:C13"/>
    <mergeCell ref="D11:D13"/>
    <mergeCell ref="E11:E13"/>
    <mergeCell ref="F11:F13"/>
    <mergeCell ref="G11:Z11"/>
    <mergeCell ref="AA11:AA13"/>
    <mergeCell ref="AB11:AB13"/>
    <mergeCell ref="AC11:AC13"/>
    <mergeCell ref="AD11:AD13"/>
    <mergeCell ref="G12:J12"/>
  </mergeCells>
  <pageMargins left="1" right="0.39370078740157483" top="0.51181102362204722" bottom="0.47244094488188981" header="0.31496062992125984" footer="0.31496062992125984"/>
  <pageSetup paperSize="5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3A3A-9F09-46A4-8E31-D9F83B640630}">
  <dimension ref="A1:U177"/>
  <sheetViews>
    <sheetView tabSelected="1" topLeftCell="A17" zoomScaleNormal="100" workbookViewId="0">
      <selection activeCell="D30" sqref="D30"/>
    </sheetView>
  </sheetViews>
  <sheetFormatPr defaultRowHeight="15" x14ac:dyDescent="0.25"/>
  <cols>
    <col min="1" max="1" width="5.28515625" style="5" customWidth="1"/>
    <col min="2" max="2" width="5.42578125" style="46" customWidth="1"/>
    <col min="3" max="3" width="6.7109375" style="46" hidden="1" customWidth="1"/>
    <col min="4" max="4" width="36" style="5" customWidth="1"/>
    <col min="5" max="5" width="4.42578125" style="42" customWidth="1"/>
    <col min="6" max="6" width="7.140625" style="5" customWidth="1"/>
    <col min="7" max="18" width="2.85546875" style="5" customWidth="1"/>
    <col min="19" max="21" width="3.28515625" style="5" customWidth="1"/>
    <col min="22" max="16384" width="9.140625" style="5"/>
  </cols>
  <sheetData>
    <row r="1" spans="1:21" ht="15.75" x14ac:dyDescent="0.25">
      <c r="A1" s="225" t="s">
        <v>0</v>
      </c>
      <c r="B1" s="226"/>
      <c r="C1" s="226"/>
      <c r="D1" s="22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225" t="s">
        <v>1</v>
      </c>
      <c r="B2" s="226"/>
      <c r="C2" s="226"/>
      <c r="D2" s="22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.75" x14ac:dyDescent="0.25">
      <c r="A3" s="225" t="s">
        <v>2</v>
      </c>
      <c r="B3" s="226"/>
      <c r="C3" s="226"/>
      <c r="D3" s="22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.75" thickBot="1" x14ac:dyDescent="0.3">
      <c r="A4" s="229" t="s">
        <v>3</v>
      </c>
      <c r="B4" s="230"/>
      <c r="C4" s="23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thickTop="1" x14ac:dyDescent="0.25">
      <c r="A5" s="10"/>
      <c r="B5" s="11"/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ht="18.75" x14ac:dyDescent="0.3">
      <c r="A6" s="268" t="s">
        <v>4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</row>
    <row r="7" spans="1:21" ht="18.75" x14ac:dyDescent="0.3">
      <c r="A7" s="268" t="s">
        <v>588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</row>
    <row r="8" spans="1:21" x14ac:dyDescent="0.25">
      <c r="A8" s="10"/>
      <c r="B8" s="11"/>
      <c r="C8" s="1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ht="22.5" customHeight="1" x14ac:dyDescent="0.25">
      <c r="A9" s="12" t="s">
        <v>6</v>
      </c>
      <c r="B9" s="13"/>
      <c r="C9" s="13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/>
      <c r="R9" s="16" t="s">
        <v>7</v>
      </c>
      <c r="S9" s="14"/>
      <c r="T9" s="14"/>
      <c r="U9" s="14"/>
    </row>
    <row r="10" spans="1:21" ht="15" customHeight="1" x14ac:dyDescent="0.25">
      <c r="A10" s="259" t="s">
        <v>8</v>
      </c>
      <c r="B10" s="261" t="s">
        <v>9</v>
      </c>
      <c r="C10" s="261" t="s">
        <v>9</v>
      </c>
      <c r="D10" s="263" t="s">
        <v>10</v>
      </c>
      <c r="E10" s="263" t="s">
        <v>11</v>
      </c>
      <c r="F10" s="263" t="s">
        <v>12</v>
      </c>
      <c r="G10" s="269" t="s">
        <v>13</v>
      </c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1"/>
      <c r="S10" s="272" t="s">
        <v>14</v>
      </c>
      <c r="T10" s="272"/>
      <c r="U10" s="272"/>
    </row>
    <row r="11" spans="1:21" ht="15" customHeight="1" x14ac:dyDescent="0.25">
      <c r="A11" s="260"/>
      <c r="B11" s="262"/>
      <c r="C11" s="262"/>
      <c r="D11" s="264"/>
      <c r="E11" s="264"/>
      <c r="F11" s="26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 t="s">
        <v>15</v>
      </c>
      <c r="T11" s="18" t="s">
        <v>16</v>
      </c>
      <c r="U11" s="18" t="s">
        <v>17</v>
      </c>
    </row>
    <row r="12" spans="1:21" ht="18.75" customHeight="1" x14ac:dyDescent="0.25">
      <c r="A12" s="19">
        <v>1</v>
      </c>
      <c r="B12" s="20">
        <v>6774</v>
      </c>
      <c r="C12" s="20" t="str">
        <f t="shared" ref="C12:C43" si="0">"23"&amp;B12</f>
        <v>236774</v>
      </c>
      <c r="D12" s="21" t="s">
        <v>18</v>
      </c>
      <c r="E12" s="22" t="s">
        <v>19</v>
      </c>
      <c r="F12" s="23" t="s">
        <v>154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18.75" customHeight="1" x14ac:dyDescent="0.25">
      <c r="A13" s="19">
        <v>2</v>
      </c>
      <c r="B13" s="20">
        <v>6775</v>
      </c>
      <c r="C13" s="20" t="str">
        <f t="shared" si="0"/>
        <v>236775</v>
      </c>
      <c r="D13" s="25" t="s">
        <v>21</v>
      </c>
      <c r="E13" s="26" t="s">
        <v>19</v>
      </c>
      <c r="F13" s="23" t="s">
        <v>154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18.75" customHeight="1" x14ac:dyDescent="0.25">
      <c r="A14" s="19">
        <v>3</v>
      </c>
      <c r="B14" s="20">
        <v>6776</v>
      </c>
      <c r="C14" s="20" t="str">
        <f t="shared" si="0"/>
        <v>236776</v>
      </c>
      <c r="D14" s="27" t="s">
        <v>22</v>
      </c>
      <c r="E14" s="28" t="s">
        <v>19</v>
      </c>
      <c r="F14" s="23" t="s">
        <v>154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18.75" customHeight="1" x14ac:dyDescent="0.25">
      <c r="A15" s="19">
        <v>4</v>
      </c>
      <c r="B15" s="20">
        <v>6777</v>
      </c>
      <c r="C15" s="20" t="str">
        <f t="shared" si="0"/>
        <v>236777</v>
      </c>
      <c r="D15" s="27" t="s">
        <v>23</v>
      </c>
      <c r="E15" s="26" t="s">
        <v>24</v>
      </c>
      <c r="F15" s="23" t="s">
        <v>154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18.75" customHeight="1" x14ac:dyDescent="0.25">
      <c r="A16" s="19">
        <v>5</v>
      </c>
      <c r="B16" s="20">
        <v>6778</v>
      </c>
      <c r="C16" s="20" t="str">
        <f t="shared" si="0"/>
        <v>236778</v>
      </c>
      <c r="D16" s="21" t="s">
        <v>25</v>
      </c>
      <c r="E16" s="22" t="s">
        <v>24</v>
      </c>
      <c r="F16" s="23" t="s">
        <v>154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ht="18.75" customHeight="1" x14ac:dyDescent="0.25">
      <c r="A17" s="29">
        <v>6</v>
      </c>
      <c r="B17" s="20">
        <v>6779</v>
      </c>
      <c r="C17" s="20" t="str">
        <f t="shared" si="0"/>
        <v>236779</v>
      </c>
      <c r="D17" s="21" t="s">
        <v>26</v>
      </c>
      <c r="E17" s="22" t="s">
        <v>24</v>
      </c>
      <c r="F17" s="23" t="s">
        <v>154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ht="18.75" customHeight="1" x14ac:dyDescent="0.25">
      <c r="A18" s="19">
        <v>7</v>
      </c>
      <c r="B18" s="20">
        <v>6780</v>
      </c>
      <c r="C18" s="20" t="str">
        <f t="shared" si="0"/>
        <v>236780</v>
      </c>
      <c r="D18" s="27" t="s">
        <v>27</v>
      </c>
      <c r="E18" s="26" t="s">
        <v>24</v>
      </c>
      <c r="F18" s="23" t="s">
        <v>154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ht="18.75" customHeight="1" x14ac:dyDescent="0.25">
      <c r="A19" s="19">
        <v>8</v>
      </c>
      <c r="B19" s="20">
        <v>6781</v>
      </c>
      <c r="C19" s="20" t="str">
        <f t="shared" si="0"/>
        <v>236781</v>
      </c>
      <c r="D19" s="27" t="s">
        <v>416</v>
      </c>
      <c r="E19" s="26" t="s">
        <v>24</v>
      </c>
      <c r="F19" s="23" t="s">
        <v>154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ht="18.75" customHeight="1" x14ac:dyDescent="0.25">
      <c r="A20" s="19">
        <v>9</v>
      </c>
      <c r="B20" s="20">
        <v>6782</v>
      </c>
      <c r="C20" s="20" t="str">
        <f t="shared" si="0"/>
        <v>236782</v>
      </c>
      <c r="D20" s="21" t="s">
        <v>28</v>
      </c>
      <c r="E20" s="22" t="s">
        <v>19</v>
      </c>
      <c r="F20" s="23" t="s">
        <v>154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18.75" customHeight="1" x14ac:dyDescent="0.25">
      <c r="A21" s="19">
        <v>10</v>
      </c>
      <c r="B21" s="20">
        <v>6783</v>
      </c>
      <c r="C21" s="20" t="str">
        <f t="shared" si="0"/>
        <v>236783</v>
      </c>
      <c r="D21" s="21" t="s">
        <v>29</v>
      </c>
      <c r="E21" s="22" t="s">
        <v>24</v>
      </c>
      <c r="F21" s="23" t="s">
        <v>154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8.75" customHeight="1" x14ac:dyDescent="0.25">
      <c r="A22" s="19">
        <v>11</v>
      </c>
      <c r="B22" s="20">
        <v>6784</v>
      </c>
      <c r="C22" s="20" t="str">
        <f t="shared" si="0"/>
        <v>236784</v>
      </c>
      <c r="D22" s="27" t="s">
        <v>30</v>
      </c>
      <c r="E22" s="26" t="s">
        <v>24</v>
      </c>
      <c r="F22" s="23" t="s">
        <v>154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8.75" customHeight="1" x14ac:dyDescent="0.25">
      <c r="A23" s="19">
        <v>12</v>
      </c>
      <c r="B23" s="20">
        <v>6785</v>
      </c>
      <c r="C23" s="20" t="str">
        <f t="shared" si="0"/>
        <v>236785</v>
      </c>
      <c r="D23" s="27" t="s">
        <v>31</v>
      </c>
      <c r="E23" s="26" t="s">
        <v>24</v>
      </c>
      <c r="F23" s="23" t="s">
        <v>154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8.75" customHeight="1" x14ac:dyDescent="0.25">
      <c r="A24" s="19">
        <v>13</v>
      </c>
      <c r="B24" s="20">
        <v>6786</v>
      </c>
      <c r="C24" s="20" t="str">
        <f t="shared" si="0"/>
        <v>236786</v>
      </c>
      <c r="D24" s="27" t="s">
        <v>32</v>
      </c>
      <c r="E24" s="26" t="s">
        <v>19</v>
      </c>
      <c r="F24" s="23" t="s">
        <v>154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8.75" customHeight="1" x14ac:dyDescent="0.25">
      <c r="A25" s="19">
        <v>14</v>
      </c>
      <c r="B25" s="20">
        <v>6787</v>
      </c>
      <c r="C25" s="20" t="str">
        <f t="shared" si="0"/>
        <v>236787</v>
      </c>
      <c r="D25" s="21" t="s">
        <v>33</v>
      </c>
      <c r="E25" s="22" t="s">
        <v>19</v>
      </c>
      <c r="F25" s="23" t="s">
        <v>154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18.75" customHeight="1" x14ac:dyDescent="0.25">
      <c r="A26" s="19">
        <v>15</v>
      </c>
      <c r="B26" s="20">
        <v>6788</v>
      </c>
      <c r="C26" s="20" t="str">
        <f t="shared" si="0"/>
        <v>236788</v>
      </c>
      <c r="D26" s="30" t="s">
        <v>34</v>
      </c>
      <c r="E26" s="31" t="s">
        <v>19</v>
      </c>
      <c r="F26" s="23" t="s">
        <v>154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ht="18.75" customHeight="1" x14ac:dyDescent="0.25">
      <c r="A27" s="19">
        <v>16</v>
      </c>
      <c r="B27" s="20">
        <v>6789</v>
      </c>
      <c r="C27" s="20" t="str">
        <f t="shared" si="0"/>
        <v>236789</v>
      </c>
      <c r="D27" s="21" t="s">
        <v>35</v>
      </c>
      <c r="E27" s="32" t="s">
        <v>19</v>
      </c>
      <c r="F27" s="23" t="s">
        <v>154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18.75" customHeight="1" x14ac:dyDescent="0.25">
      <c r="A28" s="19">
        <v>17</v>
      </c>
      <c r="B28" s="20">
        <v>6790</v>
      </c>
      <c r="C28" s="20" t="str">
        <f t="shared" si="0"/>
        <v>236790</v>
      </c>
      <c r="D28" s="21" t="s">
        <v>36</v>
      </c>
      <c r="E28" s="32" t="s">
        <v>19</v>
      </c>
      <c r="F28" s="23" t="s">
        <v>154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18.75" customHeight="1" x14ac:dyDescent="0.25">
      <c r="A29" s="19">
        <v>18</v>
      </c>
      <c r="B29" s="20">
        <v>6791</v>
      </c>
      <c r="C29" s="20" t="str">
        <f t="shared" si="0"/>
        <v>236791</v>
      </c>
      <c r="D29" s="21" t="s">
        <v>37</v>
      </c>
      <c r="E29" s="32" t="s">
        <v>19</v>
      </c>
      <c r="F29" s="23" t="s">
        <v>154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ht="18.75" customHeight="1" x14ac:dyDescent="0.25">
      <c r="A30" s="19">
        <v>19</v>
      </c>
      <c r="B30" s="20">
        <v>6792</v>
      </c>
      <c r="C30" s="20" t="str">
        <f t="shared" si="0"/>
        <v>236792</v>
      </c>
      <c r="D30" s="27" t="s">
        <v>38</v>
      </c>
      <c r="E30" s="26" t="s">
        <v>24</v>
      </c>
      <c r="F30" s="23" t="s">
        <v>154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ht="18.75" customHeight="1" x14ac:dyDescent="0.25">
      <c r="A31" s="19">
        <v>20</v>
      </c>
      <c r="B31" s="20">
        <v>6793</v>
      </c>
      <c r="C31" s="20" t="str">
        <f t="shared" si="0"/>
        <v>236793</v>
      </c>
      <c r="D31" s="21" t="s">
        <v>39</v>
      </c>
      <c r="E31" s="22" t="s">
        <v>19</v>
      </c>
      <c r="F31" s="23" t="s">
        <v>154</v>
      </c>
      <c r="G31" s="33"/>
      <c r="H31" s="33"/>
      <c r="I31" s="33"/>
      <c r="J31" s="33"/>
      <c r="K31" s="33"/>
      <c r="L31" s="33"/>
      <c r="M31" s="33"/>
      <c r="N31" s="24"/>
      <c r="O31" s="24"/>
      <c r="P31" s="24"/>
      <c r="Q31" s="24"/>
      <c r="R31" s="24"/>
      <c r="S31" s="24"/>
      <c r="T31" s="24"/>
      <c r="U31" s="24"/>
    </row>
    <row r="32" spans="1:21" ht="18.75" customHeight="1" x14ac:dyDescent="0.25">
      <c r="A32" s="252">
        <v>21</v>
      </c>
      <c r="B32" s="151">
        <v>7029</v>
      </c>
      <c r="C32" s="151" t="str">
        <f t="shared" si="0"/>
        <v>237029</v>
      </c>
      <c r="D32" s="253" t="s">
        <v>649</v>
      </c>
      <c r="E32" s="254" t="s">
        <v>24</v>
      </c>
      <c r="F32" s="149" t="s">
        <v>154</v>
      </c>
      <c r="G32" s="33"/>
      <c r="H32" s="33"/>
      <c r="I32" s="33"/>
      <c r="J32" s="33"/>
      <c r="K32" s="33"/>
      <c r="L32" s="33"/>
      <c r="M32" s="33"/>
      <c r="N32" s="24"/>
      <c r="O32" s="24"/>
      <c r="P32" s="24"/>
      <c r="Q32" s="24"/>
      <c r="R32" s="24"/>
      <c r="S32" s="24"/>
      <c r="T32" s="24"/>
      <c r="U32" s="24"/>
    </row>
    <row r="33" spans="1:21" ht="18.75" customHeight="1" x14ac:dyDescent="0.25">
      <c r="A33" s="19">
        <v>22</v>
      </c>
      <c r="B33" s="20">
        <v>6794</v>
      </c>
      <c r="C33" s="20" t="str">
        <f t="shared" si="0"/>
        <v>236794</v>
      </c>
      <c r="D33" s="27" t="s">
        <v>40</v>
      </c>
      <c r="E33" s="26" t="s">
        <v>19</v>
      </c>
      <c r="F33" s="23" t="s">
        <v>154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18.75" customHeight="1" x14ac:dyDescent="0.25">
      <c r="A34" s="19">
        <v>23</v>
      </c>
      <c r="B34" s="20">
        <v>6900</v>
      </c>
      <c r="C34" s="20" t="str">
        <f t="shared" si="0"/>
        <v>236900</v>
      </c>
      <c r="D34" s="25" t="s">
        <v>413</v>
      </c>
      <c r="E34" s="26" t="s">
        <v>19</v>
      </c>
      <c r="F34" s="23" t="s">
        <v>154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18.75" customHeight="1" x14ac:dyDescent="0.25">
      <c r="A35" s="19">
        <v>24</v>
      </c>
      <c r="B35" s="20">
        <v>6795</v>
      </c>
      <c r="C35" s="20" t="str">
        <f t="shared" si="0"/>
        <v>236795</v>
      </c>
      <c r="D35" s="21" t="s">
        <v>41</v>
      </c>
      <c r="E35" s="22" t="s">
        <v>19</v>
      </c>
      <c r="F35" s="23" t="s">
        <v>154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8.75" customHeight="1" x14ac:dyDescent="0.25">
      <c r="A36" s="19">
        <v>25</v>
      </c>
      <c r="B36" s="20">
        <v>6796</v>
      </c>
      <c r="C36" s="20" t="str">
        <f t="shared" si="0"/>
        <v>236796</v>
      </c>
      <c r="D36" s="27" t="s">
        <v>42</v>
      </c>
      <c r="E36" s="26" t="s">
        <v>24</v>
      </c>
      <c r="F36" s="23" t="s">
        <v>154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1:21" ht="18.75" customHeight="1" x14ac:dyDescent="0.25">
      <c r="A37" s="19">
        <v>26</v>
      </c>
      <c r="B37" s="20">
        <v>6797</v>
      </c>
      <c r="C37" s="20" t="str">
        <f t="shared" si="0"/>
        <v>236797</v>
      </c>
      <c r="D37" s="21" t="s">
        <v>43</v>
      </c>
      <c r="E37" s="22" t="s">
        <v>24</v>
      </c>
      <c r="F37" s="23" t="s">
        <v>154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21" ht="18.75" customHeight="1" x14ac:dyDescent="0.25">
      <c r="A38" s="19">
        <v>27</v>
      </c>
      <c r="B38" s="20">
        <v>6798</v>
      </c>
      <c r="C38" s="20" t="str">
        <f t="shared" si="0"/>
        <v>236798</v>
      </c>
      <c r="D38" s="27" t="s">
        <v>44</v>
      </c>
      <c r="E38" s="26" t="s">
        <v>24</v>
      </c>
      <c r="F38" s="23" t="s">
        <v>154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ht="18.75" customHeight="1" x14ac:dyDescent="0.25">
      <c r="A39" s="19">
        <v>28</v>
      </c>
      <c r="B39" s="20">
        <v>6799</v>
      </c>
      <c r="C39" s="20" t="str">
        <f t="shared" si="0"/>
        <v>236799</v>
      </c>
      <c r="D39" s="27" t="s">
        <v>45</v>
      </c>
      <c r="E39" s="28" t="s">
        <v>24</v>
      </c>
      <c r="F39" s="23" t="s">
        <v>154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ht="18.75" customHeight="1" x14ac:dyDescent="0.25">
      <c r="A40" s="19">
        <v>29</v>
      </c>
      <c r="B40" s="20">
        <v>6800</v>
      </c>
      <c r="C40" s="20" t="str">
        <f t="shared" si="0"/>
        <v>236800</v>
      </c>
      <c r="D40" s="27" t="s">
        <v>46</v>
      </c>
      <c r="E40" s="28" t="s">
        <v>19</v>
      </c>
      <c r="F40" s="23" t="s">
        <v>154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21" ht="18.75" customHeight="1" x14ac:dyDescent="0.25">
      <c r="A41" s="19">
        <v>30</v>
      </c>
      <c r="B41" s="20">
        <v>6801</v>
      </c>
      <c r="C41" s="20" t="str">
        <f t="shared" si="0"/>
        <v>236801</v>
      </c>
      <c r="D41" s="27" t="s">
        <v>47</v>
      </c>
      <c r="E41" s="26" t="s">
        <v>24</v>
      </c>
      <c r="F41" s="23" t="s">
        <v>154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ht="18.75" customHeight="1" x14ac:dyDescent="0.25">
      <c r="A42" s="19">
        <v>31</v>
      </c>
      <c r="B42" s="20">
        <v>6802</v>
      </c>
      <c r="C42" s="20" t="str">
        <f t="shared" si="0"/>
        <v>236802</v>
      </c>
      <c r="D42" s="21" t="s">
        <v>48</v>
      </c>
      <c r="E42" s="22" t="s">
        <v>24</v>
      </c>
      <c r="F42" s="23" t="s">
        <v>154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ht="18.75" customHeight="1" x14ac:dyDescent="0.25">
      <c r="A43" s="19">
        <v>32</v>
      </c>
      <c r="B43" s="20">
        <v>6803</v>
      </c>
      <c r="C43" s="20" t="str">
        <f t="shared" si="0"/>
        <v>236803</v>
      </c>
      <c r="D43" s="21" t="s">
        <v>49</v>
      </c>
      <c r="E43" s="22" t="s">
        <v>19</v>
      </c>
      <c r="F43" s="23" t="s">
        <v>154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21" ht="21" customHeight="1" x14ac:dyDescent="0.25">
      <c r="A44" s="34"/>
      <c r="B44" s="35"/>
      <c r="C44" s="35"/>
      <c r="D44" s="36"/>
      <c r="E44" s="37"/>
      <c r="F44" s="38"/>
      <c r="Q44" s="39"/>
      <c r="R44" s="39"/>
      <c r="S44" s="40"/>
      <c r="T44" s="40"/>
      <c r="U44" s="40"/>
    </row>
    <row r="45" spans="1:21" x14ac:dyDescent="0.25">
      <c r="A45" s="39" t="s">
        <v>50</v>
      </c>
      <c r="B45" s="35"/>
      <c r="C45" s="35"/>
      <c r="D45" s="41"/>
      <c r="F45" s="43" t="s">
        <v>51</v>
      </c>
    </row>
    <row r="46" spans="1:21" x14ac:dyDescent="0.25">
      <c r="A46" s="44" t="s">
        <v>19</v>
      </c>
      <c r="B46" s="45">
        <f>COUNTIF($E$12:$E$43,A46)</f>
        <v>16</v>
      </c>
      <c r="C46" s="236"/>
      <c r="D46" s="41"/>
      <c r="F46" s="43" t="s">
        <v>52</v>
      </c>
    </row>
    <row r="47" spans="1:21" x14ac:dyDescent="0.25">
      <c r="A47" s="44" t="s">
        <v>24</v>
      </c>
      <c r="B47" s="45">
        <f>COUNTIF($E$12:$E$43,A47)</f>
        <v>16</v>
      </c>
      <c r="C47" s="236"/>
      <c r="D47" s="41"/>
      <c r="F47" s="43"/>
    </row>
    <row r="48" spans="1:21" x14ac:dyDescent="0.25">
      <c r="A48" s="44" t="s">
        <v>53</v>
      </c>
      <c r="B48" s="45">
        <f>SUM(B46:B47)</f>
        <v>32</v>
      </c>
      <c r="C48" s="236"/>
      <c r="D48" s="41"/>
      <c r="F48" s="43"/>
    </row>
    <row r="49" spans="1:21" ht="18" customHeight="1" x14ac:dyDescent="0.25">
      <c r="D49" s="41"/>
      <c r="F49" s="47" t="s">
        <v>54</v>
      </c>
    </row>
    <row r="50" spans="1:21" x14ac:dyDescent="0.25">
      <c r="D50" s="41"/>
      <c r="F50" s="43" t="s">
        <v>55</v>
      </c>
    </row>
    <row r="51" spans="1:21" ht="7.5" customHeight="1" x14ac:dyDescent="0.25">
      <c r="D51" s="41"/>
      <c r="F51" s="43"/>
    </row>
    <row r="52" spans="1:21" ht="18.75" customHeight="1" x14ac:dyDescent="0.25">
      <c r="A52" s="48">
        <v>1</v>
      </c>
      <c r="B52" s="20">
        <v>6804</v>
      </c>
      <c r="C52" s="20" t="str">
        <f>"23"&amp;B52</f>
        <v>236804</v>
      </c>
      <c r="D52" s="21" t="s">
        <v>56</v>
      </c>
      <c r="E52" s="32" t="s">
        <v>24</v>
      </c>
      <c r="F52" s="23" t="s">
        <v>187</v>
      </c>
      <c r="G52" s="48"/>
      <c r="H52" s="48"/>
      <c r="I52" s="48"/>
      <c r="J52" s="48"/>
      <c r="K52" s="48"/>
      <c r="L52" s="48"/>
      <c r="M52" s="48"/>
      <c r="N52" s="24"/>
      <c r="O52" s="24"/>
      <c r="P52" s="24"/>
      <c r="Q52" s="24"/>
      <c r="R52" s="24"/>
      <c r="S52" s="24"/>
      <c r="T52" s="24"/>
      <c r="U52" s="24"/>
    </row>
    <row r="53" spans="1:21" ht="18.75" customHeight="1" x14ac:dyDescent="0.25">
      <c r="A53" s="48">
        <v>2</v>
      </c>
      <c r="B53" s="20">
        <v>6805</v>
      </c>
      <c r="C53" s="20" t="str">
        <f t="shared" ref="C53:C83" si="1">"23"&amp;B53</f>
        <v>236805</v>
      </c>
      <c r="D53" s="21" t="s">
        <v>58</v>
      </c>
      <c r="E53" s="22" t="s">
        <v>19</v>
      </c>
      <c r="F53" s="23" t="s">
        <v>187</v>
      </c>
      <c r="G53" s="48"/>
      <c r="H53" s="48"/>
      <c r="I53" s="48"/>
      <c r="J53" s="48"/>
      <c r="K53" s="48"/>
      <c r="L53" s="48"/>
      <c r="M53" s="48"/>
      <c r="N53" s="24"/>
      <c r="O53" s="24"/>
      <c r="P53" s="24"/>
      <c r="Q53" s="24"/>
      <c r="R53" s="24"/>
      <c r="S53" s="24"/>
      <c r="T53" s="24"/>
      <c r="U53" s="24"/>
    </row>
    <row r="54" spans="1:21" ht="18.75" customHeight="1" x14ac:dyDescent="0.25">
      <c r="A54" s="48">
        <v>3</v>
      </c>
      <c r="B54" s="20">
        <v>6806</v>
      </c>
      <c r="C54" s="20" t="str">
        <f t="shared" si="1"/>
        <v>236806</v>
      </c>
      <c r="D54" s="21" t="s">
        <v>59</v>
      </c>
      <c r="E54" s="22" t="s">
        <v>19</v>
      </c>
      <c r="F54" s="23" t="s">
        <v>187</v>
      </c>
      <c r="G54" s="48"/>
      <c r="H54" s="48"/>
      <c r="I54" s="48"/>
      <c r="J54" s="48"/>
      <c r="K54" s="48"/>
      <c r="L54" s="48"/>
      <c r="M54" s="48"/>
      <c r="N54" s="24"/>
      <c r="O54" s="24"/>
      <c r="P54" s="24"/>
      <c r="Q54" s="24"/>
      <c r="R54" s="24"/>
      <c r="S54" s="24"/>
      <c r="T54" s="24"/>
      <c r="U54" s="24"/>
    </row>
    <row r="55" spans="1:21" ht="18.75" customHeight="1" x14ac:dyDescent="0.25">
      <c r="A55" s="48">
        <v>4</v>
      </c>
      <c r="B55" s="20">
        <v>6807</v>
      </c>
      <c r="C55" s="20" t="str">
        <f t="shared" si="1"/>
        <v>236807</v>
      </c>
      <c r="D55" s="21" t="s">
        <v>60</v>
      </c>
      <c r="E55" s="22" t="s">
        <v>24</v>
      </c>
      <c r="F55" s="23" t="s">
        <v>187</v>
      </c>
      <c r="G55" s="48"/>
      <c r="H55" s="48"/>
      <c r="I55" s="48"/>
      <c r="J55" s="48"/>
      <c r="K55" s="48"/>
      <c r="L55" s="48"/>
      <c r="M55" s="48"/>
      <c r="N55" s="24"/>
      <c r="O55" s="24"/>
      <c r="P55" s="24"/>
      <c r="Q55" s="24"/>
      <c r="R55" s="24"/>
      <c r="S55" s="24"/>
      <c r="T55" s="24"/>
      <c r="U55" s="24"/>
    </row>
    <row r="56" spans="1:21" ht="18.75" customHeight="1" x14ac:dyDescent="0.25">
      <c r="A56" s="48">
        <v>5</v>
      </c>
      <c r="B56" s="20">
        <v>6808</v>
      </c>
      <c r="C56" s="20" t="str">
        <f t="shared" si="1"/>
        <v>236808</v>
      </c>
      <c r="D56" s="21" t="s">
        <v>61</v>
      </c>
      <c r="E56" s="22" t="s">
        <v>19</v>
      </c>
      <c r="F56" s="23" t="s">
        <v>187</v>
      </c>
      <c r="G56" s="48"/>
      <c r="H56" s="48"/>
      <c r="I56" s="48"/>
      <c r="J56" s="48"/>
      <c r="K56" s="48"/>
      <c r="L56" s="48"/>
      <c r="M56" s="48"/>
      <c r="N56" s="24"/>
      <c r="O56" s="24"/>
      <c r="P56" s="24"/>
      <c r="Q56" s="24"/>
      <c r="R56" s="24"/>
      <c r="S56" s="24"/>
      <c r="T56" s="24"/>
      <c r="U56" s="24"/>
    </row>
    <row r="57" spans="1:21" ht="18.75" customHeight="1" x14ac:dyDescent="0.25">
      <c r="A57" s="48">
        <v>6</v>
      </c>
      <c r="B57" s="20">
        <v>6809</v>
      </c>
      <c r="C57" s="20" t="str">
        <f t="shared" si="1"/>
        <v>236809</v>
      </c>
      <c r="D57" s="21" t="s">
        <v>62</v>
      </c>
      <c r="E57" s="22" t="s">
        <v>24</v>
      </c>
      <c r="F57" s="23" t="s">
        <v>187</v>
      </c>
      <c r="G57" s="48"/>
      <c r="H57" s="48"/>
      <c r="I57" s="48"/>
      <c r="J57" s="48"/>
      <c r="K57" s="48"/>
      <c r="L57" s="48"/>
      <c r="M57" s="48"/>
      <c r="N57" s="24"/>
      <c r="O57" s="24"/>
      <c r="P57" s="24"/>
      <c r="Q57" s="24"/>
      <c r="R57" s="24"/>
      <c r="S57" s="24"/>
      <c r="T57" s="24"/>
      <c r="U57" s="24"/>
    </row>
    <row r="58" spans="1:21" ht="18.75" customHeight="1" x14ac:dyDescent="0.25">
      <c r="A58" s="48">
        <v>7</v>
      </c>
      <c r="B58" s="20">
        <v>6810</v>
      </c>
      <c r="C58" s="20" t="str">
        <f t="shared" si="1"/>
        <v>236810</v>
      </c>
      <c r="D58" s="21" t="s">
        <v>63</v>
      </c>
      <c r="E58" s="32" t="s">
        <v>19</v>
      </c>
      <c r="F58" s="23" t="s">
        <v>187</v>
      </c>
      <c r="G58" s="48"/>
      <c r="H58" s="48"/>
      <c r="I58" s="48"/>
      <c r="J58" s="48"/>
      <c r="K58" s="48"/>
      <c r="L58" s="48"/>
      <c r="M58" s="48"/>
      <c r="N58" s="24"/>
      <c r="O58" s="24"/>
      <c r="P58" s="24"/>
      <c r="Q58" s="24"/>
      <c r="R58" s="24"/>
      <c r="S58" s="24"/>
      <c r="T58" s="24"/>
      <c r="U58" s="24"/>
    </row>
    <row r="59" spans="1:21" ht="18.75" customHeight="1" x14ac:dyDescent="0.25">
      <c r="A59" s="48">
        <v>8</v>
      </c>
      <c r="B59" s="20">
        <v>6811</v>
      </c>
      <c r="C59" s="20" t="str">
        <f t="shared" si="1"/>
        <v>236811</v>
      </c>
      <c r="D59" s="49" t="s">
        <v>64</v>
      </c>
      <c r="E59" s="50" t="s">
        <v>24</v>
      </c>
      <c r="F59" s="23" t="s">
        <v>187</v>
      </c>
      <c r="G59" s="48"/>
      <c r="H59" s="48"/>
      <c r="I59" s="48"/>
      <c r="J59" s="48"/>
      <c r="K59" s="48"/>
      <c r="L59" s="48"/>
      <c r="M59" s="48"/>
      <c r="N59" s="24"/>
      <c r="O59" s="24"/>
      <c r="P59" s="24"/>
      <c r="Q59" s="24"/>
      <c r="R59" s="24"/>
      <c r="S59" s="24"/>
      <c r="T59" s="24"/>
      <c r="U59" s="24"/>
    </row>
    <row r="60" spans="1:21" ht="18.75" customHeight="1" x14ac:dyDescent="0.25">
      <c r="A60" s="48">
        <v>9</v>
      </c>
      <c r="B60" s="20">
        <v>6812</v>
      </c>
      <c r="C60" s="20" t="str">
        <f t="shared" si="1"/>
        <v>236812</v>
      </c>
      <c r="D60" s="49" t="s">
        <v>65</v>
      </c>
      <c r="E60" s="50" t="s">
        <v>24</v>
      </c>
      <c r="F60" s="23" t="s">
        <v>187</v>
      </c>
      <c r="G60" s="48"/>
      <c r="H60" s="48"/>
      <c r="I60" s="48"/>
      <c r="J60" s="48"/>
      <c r="K60" s="48"/>
      <c r="L60" s="48"/>
      <c r="M60" s="48"/>
      <c r="N60" s="24"/>
      <c r="O60" s="24"/>
      <c r="P60" s="24"/>
      <c r="Q60" s="24"/>
      <c r="R60" s="24"/>
      <c r="S60" s="24"/>
      <c r="T60" s="24"/>
      <c r="U60" s="24"/>
    </row>
    <row r="61" spans="1:21" ht="18.75" customHeight="1" x14ac:dyDescent="0.25">
      <c r="A61" s="48">
        <v>10</v>
      </c>
      <c r="B61" s="20">
        <v>6813</v>
      </c>
      <c r="C61" s="20" t="str">
        <f t="shared" si="1"/>
        <v>236813</v>
      </c>
      <c r="D61" s="49" t="s">
        <v>66</v>
      </c>
      <c r="E61" s="50" t="s">
        <v>24</v>
      </c>
      <c r="F61" s="23" t="s">
        <v>187</v>
      </c>
      <c r="G61" s="48"/>
      <c r="H61" s="48"/>
      <c r="I61" s="48"/>
      <c r="J61" s="48"/>
      <c r="K61" s="48"/>
      <c r="L61" s="48"/>
      <c r="M61" s="48"/>
      <c r="N61" s="24"/>
      <c r="O61" s="24"/>
      <c r="P61" s="24"/>
      <c r="Q61" s="24"/>
      <c r="R61" s="24"/>
      <c r="S61" s="24"/>
      <c r="T61" s="24"/>
      <c r="U61" s="24"/>
    </row>
    <row r="62" spans="1:21" ht="18.75" customHeight="1" x14ac:dyDescent="0.25">
      <c r="A62" s="48">
        <v>11</v>
      </c>
      <c r="B62" s="20">
        <v>6814</v>
      </c>
      <c r="C62" s="20" t="str">
        <f t="shared" si="1"/>
        <v>236814</v>
      </c>
      <c r="D62" s="49" t="s">
        <v>67</v>
      </c>
      <c r="E62" s="50" t="s">
        <v>19</v>
      </c>
      <c r="F62" s="23" t="s">
        <v>187</v>
      </c>
      <c r="G62" s="48"/>
      <c r="H62" s="48"/>
      <c r="I62" s="48"/>
      <c r="J62" s="48"/>
      <c r="K62" s="48"/>
      <c r="L62" s="48"/>
      <c r="M62" s="48"/>
      <c r="N62" s="24"/>
      <c r="O62" s="24"/>
      <c r="P62" s="24"/>
      <c r="Q62" s="24"/>
      <c r="R62" s="24"/>
      <c r="S62" s="24"/>
      <c r="T62" s="24"/>
      <c r="U62" s="24"/>
    </row>
    <row r="63" spans="1:21" ht="18.75" customHeight="1" x14ac:dyDescent="0.25">
      <c r="A63" s="48">
        <v>12</v>
      </c>
      <c r="B63" s="20">
        <v>6815</v>
      </c>
      <c r="C63" s="20" t="str">
        <f t="shared" si="1"/>
        <v>236815</v>
      </c>
      <c r="D63" s="21" t="s">
        <v>68</v>
      </c>
      <c r="E63" s="32" t="s">
        <v>19</v>
      </c>
      <c r="F63" s="23" t="s">
        <v>187</v>
      </c>
      <c r="G63" s="48"/>
      <c r="H63" s="48"/>
      <c r="I63" s="48"/>
      <c r="J63" s="48"/>
      <c r="K63" s="48"/>
      <c r="L63" s="48"/>
      <c r="M63" s="48"/>
      <c r="N63" s="24"/>
      <c r="O63" s="24"/>
      <c r="P63" s="24"/>
      <c r="Q63" s="24"/>
      <c r="R63" s="24"/>
      <c r="S63" s="24"/>
      <c r="T63" s="24"/>
      <c r="U63" s="24"/>
    </row>
    <row r="64" spans="1:21" ht="18.75" customHeight="1" x14ac:dyDescent="0.25">
      <c r="A64" s="48">
        <v>13</v>
      </c>
      <c r="B64" s="20">
        <v>6816</v>
      </c>
      <c r="C64" s="20" t="str">
        <f t="shared" si="1"/>
        <v>236816</v>
      </c>
      <c r="D64" s="49" t="s">
        <v>69</v>
      </c>
      <c r="E64" s="50" t="s">
        <v>24</v>
      </c>
      <c r="F64" s="23" t="s">
        <v>187</v>
      </c>
      <c r="G64" s="48"/>
      <c r="H64" s="48"/>
      <c r="I64" s="48"/>
      <c r="J64" s="48"/>
      <c r="K64" s="48"/>
      <c r="L64" s="48"/>
      <c r="M64" s="48"/>
      <c r="N64" s="24"/>
      <c r="O64" s="24"/>
      <c r="P64" s="24"/>
      <c r="Q64" s="24"/>
      <c r="R64" s="24"/>
      <c r="S64" s="24"/>
      <c r="T64" s="24"/>
      <c r="U64" s="24"/>
    </row>
    <row r="65" spans="1:21" ht="18.75" customHeight="1" x14ac:dyDescent="0.25">
      <c r="A65" s="48">
        <v>14</v>
      </c>
      <c r="B65" s="20">
        <v>6817</v>
      </c>
      <c r="C65" s="20" t="str">
        <f t="shared" si="1"/>
        <v>236817</v>
      </c>
      <c r="D65" s="49" t="s">
        <v>70</v>
      </c>
      <c r="E65" s="50" t="s">
        <v>24</v>
      </c>
      <c r="F65" s="23" t="s">
        <v>187</v>
      </c>
      <c r="G65" s="48"/>
      <c r="H65" s="48"/>
      <c r="I65" s="48"/>
      <c r="J65" s="48"/>
      <c r="K65" s="48"/>
      <c r="L65" s="48"/>
      <c r="M65" s="48"/>
      <c r="N65" s="24"/>
      <c r="O65" s="24"/>
      <c r="P65" s="24"/>
      <c r="Q65" s="24"/>
      <c r="R65" s="24"/>
      <c r="S65" s="24"/>
      <c r="T65" s="24"/>
      <c r="U65" s="24"/>
    </row>
    <row r="66" spans="1:21" ht="18.75" customHeight="1" x14ac:dyDescent="0.25">
      <c r="A66" s="48">
        <v>15</v>
      </c>
      <c r="B66" s="20">
        <v>6818</v>
      </c>
      <c r="C66" s="20" t="str">
        <f t="shared" si="1"/>
        <v>236818</v>
      </c>
      <c r="D66" s="51" t="s">
        <v>71</v>
      </c>
      <c r="E66" s="52" t="s">
        <v>19</v>
      </c>
      <c r="F66" s="23" t="s">
        <v>187</v>
      </c>
      <c r="G66" s="48"/>
      <c r="H66" s="48"/>
      <c r="I66" s="48"/>
      <c r="J66" s="48"/>
      <c r="K66" s="48"/>
      <c r="L66" s="48"/>
      <c r="M66" s="48"/>
      <c r="N66" s="24"/>
      <c r="O66" s="24"/>
      <c r="P66" s="24"/>
      <c r="Q66" s="24"/>
      <c r="R66" s="24"/>
      <c r="S66" s="24"/>
      <c r="T66" s="24"/>
      <c r="U66" s="24"/>
    </row>
    <row r="67" spans="1:21" ht="18.75" customHeight="1" x14ac:dyDescent="0.25">
      <c r="A67" s="48">
        <v>16</v>
      </c>
      <c r="B67" s="20">
        <v>6819</v>
      </c>
      <c r="C67" s="20" t="str">
        <f t="shared" si="1"/>
        <v>236819</v>
      </c>
      <c r="D67" s="21" t="s">
        <v>72</v>
      </c>
      <c r="E67" s="32" t="s">
        <v>19</v>
      </c>
      <c r="F67" s="23" t="s">
        <v>187</v>
      </c>
      <c r="G67" s="48"/>
      <c r="H67" s="48"/>
      <c r="I67" s="48"/>
      <c r="J67" s="48"/>
      <c r="K67" s="48"/>
      <c r="L67" s="48"/>
      <c r="M67" s="48"/>
      <c r="N67" s="24"/>
      <c r="O67" s="24"/>
      <c r="P67" s="24"/>
      <c r="Q67" s="24"/>
      <c r="R67" s="24"/>
      <c r="S67" s="24"/>
      <c r="T67" s="24"/>
      <c r="U67" s="24"/>
    </row>
    <row r="68" spans="1:21" ht="18.75" customHeight="1" x14ac:dyDescent="0.25">
      <c r="A68" s="48">
        <v>17</v>
      </c>
      <c r="B68" s="20">
        <v>6820</v>
      </c>
      <c r="C68" s="20" t="str">
        <f t="shared" si="1"/>
        <v>236820</v>
      </c>
      <c r="D68" s="21" t="s">
        <v>73</v>
      </c>
      <c r="E68" s="32" t="s">
        <v>19</v>
      </c>
      <c r="F68" s="23" t="s">
        <v>187</v>
      </c>
      <c r="G68" s="48"/>
      <c r="H68" s="48"/>
      <c r="I68" s="48"/>
      <c r="J68" s="48"/>
      <c r="K68" s="48"/>
      <c r="L68" s="48"/>
      <c r="M68" s="48"/>
      <c r="N68" s="24"/>
      <c r="O68" s="24"/>
      <c r="P68" s="24"/>
      <c r="Q68" s="24"/>
      <c r="R68" s="24"/>
      <c r="S68" s="24"/>
      <c r="T68" s="24"/>
      <c r="U68" s="24"/>
    </row>
    <row r="69" spans="1:21" ht="18.75" customHeight="1" x14ac:dyDescent="0.25">
      <c r="A69" s="48">
        <v>18</v>
      </c>
      <c r="B69" s="20">
        <v>6821</v>
      </c>
      <c r="C69" s="20" t="str">
        <f t="shared" si="1"/>
        <v>236821</v>
      </c>
      <c r="D69" s="49" t="s">
        <v>74</v>
      </c>
      <c r="E69" s="50" t="s">
        <v>19</v>
      </c>
      <c r="F69" s="23" t="s">
        <v>187</v>
      </c>
      <c r="G69" s="48"/>
      <c r="H69" s="48"/>
      <c r="I69" s="48"/>
      <c r="J69" s="48"/>
      <c r="K69" s="48"/>
      <c r="L69" s="48"/>
      <c r="M69" s="48"/>
      <c r="N69" s="24"/>
      <c r="O69" s="24"/>
      <c r="P69" s="24"/>
      <c r="Q69" s="24"/>
      <c r="R69" s="24"/>
      <c r="S69" s="24"/>
      <c r="T69" s="24"/>
      <c r="U69" s="24"/>
    </row>
    <row r="70" spans="1:21" ht="18.75" customHeight="1" x14ac:dyDescent="0.25">
      <c r="A70" s="48">
        <v>19</v>
      </c>
      <c r="B70" s="20">
        <v>6822</v>
      </c>
      <c r="C70" s="20" t="str">
        <f t="shared" si="1"/>
        <v>236822</v>
      </c>
      <c r="D70" s="49" t="s">
        <v>75</v>
      </c>
      <c r="E70" s="50" t="s">
        <v>19</v>
      </c>
      <c r="F70" s="23" t="s">
        <v>187</v>
      </c>
      <c r="G70" s="48"/>
      <c r="H70" s="48"/>
      <c r="I70" s="48"/>
      <c r="J70" s="48"/>
      <c r="K70" s="48"/>
      <c r="L70" s="48"/>
      <c r="M70" s="48"/>
      <c r="N70" s="24"/>
      <c r="O70" s="24"/>
      <c r="P70" s="24"/>
      <c r="Q70" s="24"/>
      <c r="R70" s="24"/>
      <c r="S70" s="24"/>
      <c r="T70" s="24"/>
      <c r="U70" s="24"/>
    </row>
    <row r="71" spans="1:21" ht="18.75" customHeight="1" x14ac:dyDescent="0.25">
      <c r="A71" s="48">
        <v>20</v>
      </c>
      <c r="B71" s="20">
        <v>6823</v>
      </c>
      <c r="C71" s="20" t="str">
        <f t="shared" si="1"/>
        <v>236823</v>
      </c>
      <c r="D71" s="21" t="s">
        <v>76</v>
      </c>
      <c r="E71" s="32" t="s">
        <v>24</v>
      </c>
      <c r="F71" s="23" t="s">
        <v>187</v>
      </c>
      <c r="G71" s="48"/>
      <c r="H71" s="48"/>
      <c r="I71" s="48"/>
      <c r="J71" s="48"/>
      <c r="K71" s="48"/>
      <c r="L71" s="48"/>
      <c r="M71" s="48"/>
      <c r="N71" s="24"/>
      <c r="O71" s="24"/>
      <c r="P71" s="24"/>
      <c r="Q71" s="24"/>
      <c r="R71" s="24"/>
      <c r="S71" s="24"/>
      <c r="T71" s="24"/>
      <c r="U71" s="24"/>
    </row>
    <row r="72" spans="1:21" ht="18.75" customHeight="1" x14ac:dyDescent="0.25">
      <c r="A72" s="48">
        <v>21</v>
      </c>
      <c r="B72" s="20">
        <v>6824</v>
      </c>
      <c r="C72" s="20" t="str">
        <f t="shared" si="1"/>
        <v>236824</v>
      </c>
      <c r="D72" s="53" t="s">
        <v>77</v>
      </c>
      <c r="E72" s="50" t="s">
        <v>24</v>
      </c>
      <c r="F72" s="23" t="s">
        <v>187</v>
      </c>
      <c r="G72" s="48"/>
      <c r="H72" s="48"/>
      <c r="I72" s="48"/>
      <c r="J72" s="48"/>
      <c r="K72" s="48"/>
      <c r="L72" s="48"/>
      <c r="M72" s="48"/>
      <c r="N72" s="24"/>
      <c r="O72" s="24"/>
      <c r="P72" s="24"/>
      <c r="Q72" s="24"/>
      <c r="R72" s="24"/>
      <c r="S72" s="24"/>
      <c r="T72" s="24"/>
      <c r="U72" s="24"/>
    </row>
    <row r="73" spans="1:21" ht="18.75" customHeight="1" x14ac:dyDescent="0.25">
      <c r="A73" s="48">
        <v>22</v>
      </c>
      <c r="B73" s="20">
        <v>6825</v>
      </c>
      <c r="C73" s="20" t="str">
        <f t="shared" si="1"/>
        <v>236825</v>
      </c>
      <c r="D73" s="21" t="s">
        <v>78</v>
      </c>
      <c r="E73" s="32" t="s">
        <v>24</v>
      </c>
      <c r="F73" s="23" t="s">
        <v>187</v>
      </c>
      <c r="G73" s="48"/>
      <c r="H73" s="48"/>
      <c r="I73" s="48"/>
      <c r="J73" s="48"/>
      <c r="K73" s="48"/>
      <c r="L73" s="48"/>
      <c r="M73" s="48"/>
      <c r="N73" s="24"/>
      <c r="O73" s="24"/>
      <c r="P73" s="24"/>
      <c r="Q73" s="24"/>
      <c r="R73" s="24"/>
      <c r="S73" s="24"/>
      <c r="T73" s="24"/>
      <c r="U73" s="24"/>
    </row>
    <row r="74" spans="1:21" ht="18.75" customHeight="1" x14ac:dyDescent="0.25">
      <c r="A74" s="48">
        <v>23</v>
      </c>
      <c r="B74" s="20">
        <v>6826</v>
      </c>
      <c r="C74" s="20" t="str">
        <f t="shared" si="1"/>
        <v>236826</v>
      </c>
      <c r="D74" s="21" t="s">
        <v>79</v>
      </c>
      <c r="E74" s="32" t="s">
        <v>19</v>
      </c>
      <c r="F74" s="23" t="s">
        <v>187</v>
      </c>
      <c r="G74" s="48"/>
      <c r="H74" s="48"/>
      <c r="I74" s="48"/>
      <c r="J74" s="48"/>
      <c r="K74" s="48"/>
      <c r="L74" s="48"/>
      <c r="M74" s="48"/>
      <c r="N74" s="24"/>
      <c r="O74" s="24"/>
      <c r="P74" s="24"/>
      <c r="Q74" s="24"/>
      <c r="R74" s="24"/>
      <c r="S74" s="24"/>
      <c r="T74" s="24"/>
      <c r="U74" s="24"/>
    </row>
    <row r="75" spans="1:21" ht="18.75" customHeight="1" x14ac:dyDescent="0.25">
      <c r="A75" s="48">
        <v>24</v>
      </c>
      <c r="B75" s="20">
        <v>6827</v>
      </c>
      <c r="C75" s="20" t="str">
        <f t="shared" si="1"/>
        <v>236827</v>
      </c>
      <c r="D75" s="49" t="s">
        <v>80</v>
      </c>
      <c r="E75" s="50" t="s">
        <v>24</v>
      </c>
      <c r="F75" s="23" t="s">
        <v>187</v>
      </c>
      <c r="G75" s="48"/>
      <c r="H75" s="48"/>
      <c r="I75" s="48"/>
      <c r="J75" s="48"/>
      <c r="K75" s="48"/>
      <c r="L75" s="48"/>
      <c r="M75" s="48"/>
      <c r="N75" s="24"/>
      <c r="O75" s="24"/>
      <c r="P75" s="24"/>
      <c r="Q75" s="24"/>
      <c r="R75" s="24"/>
      <c r="S75" s="24"/>
      <c r="T75" s="24"/>
      <c r="U75" s="24"/>
    </row>
    <row r="76" spans="1:21" ht="18.75" customHeight="1" x14ac:dyDescent="0.25">
      <c r="A76" s="48">
        <v>25</v>
      </c>
      <c r="B76" s="20">
        <v>6828</v>
      </c>
      <c r="C76" s="20" t="str">
        <f t="shared" si="1"/>
        <v>236828</v>
      </c>
      <c r="D76" s="49" t="s">
        <v>81</v>
      </c>
      <c r="E76" s="50" t="s">
        <v>19</v>
      </c>
      <c r="F76" s="23" t="s">
        <v>187</v>
      </c>
      <c r="G76" s="48"/>
      <c r="H76" s="48"/>
      <c r="I76" s="48"/>
      <c r="J76" s="48"/>
      <c r="K76" s="48"/>
      <c r="L76" s="48"/>
      <c r="M76" s="48"/>
      <c r="N76" s="24"/>
      <c r="O76" s="24"/>
      <c r="P76" s="24"/>
      <c r="Q76" s="24"/>
      <c r="R76" s="24"/>
      <c r="S76" s="24"/>
      <c r="T76" s="24"/>
      <c r="U76" s="24"/>
    </row>
    <row r="77" spans="1:21" ht="18.75" customHeight="1" x14ac:dyDescent="0.25">
      <c r="A77" s="48">
        <v>26</v>
      </c>
      <c r="B77" s="20">
        <v>6829</v>
      </c>
      <c r="C77" s="20" t="str">
        <f t="shared" si="1"/>
        <v>236829</v>
      </c>
      <c r="D77" s="21" t="s">
        <v>82</v>
      </c>
      <c r="E77" s="32" t="s">
        <v>24</v>
      </c>
      <c r="F77" s="23" t="s">
        <v>187</v>
      </c>
      <c r="G77" s="48"/>
      <c r="H77" s="48"/>
      <c r="I77" s="48"/>
      <c r="J77" s="48"/>
      <c r="K77" s="48"/>
      <c r="L77" s="48"/>
      <c r="M77" s="48"/>
      <c r="N77" s="24"/>
      <c r="O77" s="24"/>
      <c r="P77" s="24"/>
      <c r="Q77" s="24"/>
      <c r="R77" s="24"/>
      <c r="S77" s="24"/>
      <c r="T77" s="24"/>
      <c r="U77" s="24"/>
    </row>
    <row r="78" spans="1:21" ht="18.75" customHeight="1" x14ac:dyDescent="0.25">
      <c r="A78" s="48">
        <v>27</v>
      </c>
      <c r="B78" s="20">
        <v>6830</v>
      </c>
      <c r="C78" s="20" t="str">
        <f t="shared" si="1"/>
        <v>236830</v>
      </c>
      <c r="D78" s="49" t="s">
        <v>83</v>
      </c>
      <c r="E78" s="50" t="s">
        <v>24</v>
      </c>
      <c r="F78" s="23" t="s">
        <v>187</v>
      </c>
      <c r="G78" s="48"/>
      <c r="H78" s="48"/>
      <c r="I78" s="48"/>
      <c r="J78" s="48"/>
      <c r="K78" s="48"/>
      <c r="L78" s="48"/>
      <c r="M78" s="48"/>
      <c r="N78" s="24"/>
      <c r="O78" s="24"/>
      <c r="P78" s="24"/>
      <c r="Q78" s="24"/>
      <c r="R78" s="24"/>
      <c r="S78" s="24"/>
      <c r="T78" s="24"/>
      <c r="U78" s="24"/>
    </row>
    <row r="79" spans="1:21" ht="18.75" customHeight="1" x14ac:dyDescent="0.25">
      <c r="A79" s="48">
        <v>28</v>
      </c>
      <c r="B79" s="20">
        <v>6831</v>
      </c>
      <c r="C79" s="20" t="str">
        <f t="shared" si="1"/>
        <v>236831</v>
      </c>
      <c r="D79" s="54" t="s">
        <v>84</v>
      </c>
      <c r="E79" s="55" t="s">
        <v>24</v>
      </c>
      <c r="F79" s="23" t="s">
        <v>187</v>
      </c>
      <c r="G79" s="48"/>
      <c r="H79" s="48"/>
      <c r="I79" s="48"/>
      <c r="J79" s="48"/>
      <c r="K79" s="48"/>
      <c r="L79" s="48"/>
      <c r="M79" s="48"/>
      <c r="N79" s="24"/>
      <c r="O79" s="24"/>
      <c r="P79" s="24"/>
      <c r="Q79" s="24"/>
      <c r="R79" s="24"/>
      <c r="S79" s="24"/>
      <c r="T79" s="24"/>
      <c r="U79" s="24"/>
    </row>
    <row r="80" spans="1:21" ht="18.75" customHeight="1" x14ac:dyDescent="0.25">
      <c r="A80" s="48">
        <v>29</v>
      </c>
      <c r="B80" s="20">
        <v>6832</v>
      </c>
      <c r="C80" s="20" t="str">
        <f t="shared" si="1"/>
        <v>236832</v>
      </c>
      <c r="D80" s="56" t="s">
        <v>85</v>
      </c>
      <c r="E80" s="57" t="s">
        <v>19</v>
      </c>
      <c r="F80" s="23" t="s">
        <v>187</v>
      </c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</row>
    <row r="81" spans="1:21" ht="18.75" customHeight="1" x14ac:dyDescent="0.25">
      <c r="A81" s="48">
        <v>30</v>
      </c>
      <c r="B81" s="20">
        <v>6833</v>
      </c>
      <c r="C81" s="20" t="str">
        <f t="shared" si="1"/>
        <v>236833</v>
      </c>
      <c r="D81" s="51" t="s">
        <v>86</v>
      </c>
      <c r="E81" s="52" t="s">
        <v>24</v>
      </c>
      <c r="F81" s="23" t="s">
        <v>187</v>
      </c>
      <c r="G81" s="48"/>
      <c r="H81" s="48"/>
      <c r="I81" s="48"/>
      <c r="J81" s="48"/>
      <c r="K81" s="48"/>
      <c r="L81" s="48"/>
      <c r="M81" s="48"/>
      <c r="N81" s="24"/>
      <c r="O81" s="24"/>
      <c r="P81" s="24"/>
      <c r="Q81" s="24"/>
      <c r="R81" s="24"/>
      <c r="S81" s="24"/>
      <c r="T81" s="24"/>
      <c r="U81" s="24"/>
    </row>
    <row r="82" spans="1:21" ht="18.75" customHeight="1" x14ac:dyDescent="0.25">
      <c r="A82" s="48">
        <v>31</v>
      </c>
      <c r="B82" s="20">
        <v>6834</v>
      </c>
      <c r="C82" s="20" t="str">
        <f t="shared" si="1"/>
        <v>236834</v>
      </c>
      <c r="D82" s="58" t="s">
        <v>87</v>
      </c>
      <c r="E82" s="59" t="s">
        <v>24</v>
      </c>
      <c r="F82" s="23" t="s">
        <v>187</v>
      </c>
      <c r="G82" s="48"/>
      <c r="H82" s="48"/>
      <c r="I82" s="48"/>
      <c r="J82" s="48"/>
      <c r="K82" s="48"/>
      <c r="L82" s="48"/>
      <c r="M82" s="48"/>
      <c r="N82" s="24"/>
      <c r="O82" s="24"/>
      <c r="P82" s="24"/>
      <c r="Q82" s="24"/>
      <c r="R82" s="24"/>
      <c r="S82" s="24"/>
      <c r="T82" s="24"/>
      <c r="U82" s="24"/>
    </row>
    <row r="83" spans="1:21" ht="18.75" customHeight="1" x14ac:dyDescent="0.25">
      <c r="A83" s="48">
        <v>32</v>
      </c>
      <c r="B83" s="20">
        <v>6835</v>
      </c>
      <c r="C83" s="20" t="str">
        <f t="shared" si="1"/>
        <v>236835</v>
      </c>
      <c r="D83" s="51" t="s">
        <v>88</v>
      </c>
      <c r="E83" s="52" t="s">
        <v>24</v>
      </c>
      <c r="F83" s="23" t="s">
        <v>187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</row>
    <row r="84" spans="1:21" ht="12.75" customHeight="1" x14ac:dyDescent="0.25">
      <c r="A84" s="42"/>
      <c r="B84" s="60"/>
      <c r="C84" s="60"/>
      <c r="D84" s="36"/>
      <c r="F84" s="39"/>
      <c r="S84" s="61"/>
      <c r="T84" s="61"/>
      <c r="U84" s="61"/>
    </row>
    <row r="85" spans="1:21" x14ac:dyDescent="0.25">
      <c r="A85" s="39" t="s">
        <v>50</v>
      </c>
      <c r="B85" s="35"/>
      <c r="C85" s="35"/>
      <c r="D85" s="41"/>
      <c r="F85" s="43" t="s">
        <v>51</v>
      </c>
      <c r="S85" s="61"/>
      <c r="T85" s="61"/>
      <c r="U85" s="61"/>
    </row>
    <row r="86" spans="1:21" x14ac:dyDescent="0.25">
      <c r="A86" s="44" t="s">
        <v>19</v>
      </c>
      <c r="B86" s="45">
        <f>COUNTIF($E$52:$E$83,A86)</f>
        <v>14</v>
      </c>
      <c r="C86" s="236"/>
      <c r="D86" s="41"/>
      <c r="F86" s="43" t="s">
        <v>52</v>
      </c>
      <c r="S86" s="61"/>
      <c r="T86" s="61"/>
      <c r="U86" s="61"/>
    </row>
    <row r="87" spans="1:21" x14ac:dyDescent="0.25">
      <c r="A87" s="44" t="s">
        <v>24</v>
      </c>
      <c r="B87" s="45">
        <f>COUNTIF($E$52:$E$83,A87)</f>
        <v>18</v>
      </c>
      <c r="C87" s="236"/>
      <c r="D87" s="41"/>
      <c r="F87" s="43"/>
      <c r="S87" s="61"/>
      <c r="T87" s="61"/>
      <c r="U87" s="61"/>
    </row>
    <row r="88" spans="1:21" x14ac:dyDescent="0.25">
      <c r="A88" s="44" t="s">
        <v>53</v>
      </c>
      <c r="B88" s="45">
        <f>SUM(B86:B87)</f>
        <v>32</v>
      </c>
      <c r="C88" s="236"/>
      <c r="D88" s="41"/>
      <c r="F88" s="43"/>
      <c r="S88" s="61"/>
      <c r="T88" s="61"/>
      <c r="U88" s="61"/>
    </row>
    <row r="89" spans="1:21" ht="9.75" customHeight="1" x14ac:dyDescent="0.25">
      <c r="D89" s="41"/>
      <c r="F89" s="47" t="s">
        <v>54</v>
      </c>
      <c r="S89" s="61"/>
      <c r="T89" s="61"/>
      <c r="U89" s="61"/>
    </row>
    <row r="90" spans="1:21" x14ac:dyDescent="0.25">
      <c r="D90" s="41"/>
      <c r="F90" s="43" t="s">
        <v>55</v>
      </c>
      <c r="S90" s="61"/>
      <c r="T90" s="61"/>
      <c r="U90" s="61"/>
    </row>
    <row r="91" spans="1:21" x14ac:dyDescent="0.25">
      <c r="D91" s="41"/>
      <c r="F91" s="43"/>
      <c r="S91" s="61"/>
      <c r="T91" s="61"/>
      <c r="U91" s="61"/>
    </row>
    <row r="92" spans="1:21" ht="18.75" customHeight="1" x14ac:dyDescent="0.25">
      <c r="A92" s="48">
        <v>1</v>
      </c>
      <c r="B92" s="20">
        <v>6836</v>
      </c>
      <c r="C92" s="20" t="str">
        <f t="shared" ref="C92:C123" si="2">"23"&amp;B92</f>
        <v>236836</v>
      </c>
      <c r="D92" s="25" t="s">
        <v>89</v>
      </c>
      <c r="E92" s="50" t="s">
        <v>24</v>
      </c>
      <c r="F92" s="23" t="s">
        <v>219</v>
      </c>
      <c r="G92" s="48"/>
      <c r="H92" s="48"/>
      <c r="I92" s="48"/>
      <c r="J92" s="48"/>
      <c r="K92" s="48"/>
      <c r="L92" s="48"/>
      <c r="M92" s="48"/>
      <c r="N92" s="24"/>
      <c r="O92" s="24"/>
      <c r="P92" s="24"/>
      <c r="Q92" s="24"/>
      <c r="R92" s="24"/>
      <c r="S92" s="24"/>
      <c r="T92" s="24"/>
      <c r="U92" s="24"/>
    </row>
    <row r="93" spans="1:21" ht="18.75" customHeight="1" x14ac:dyDescent="0.25">
      <c r="A93" s="48">
        <v>2</v>
      </c>
      <c r="B93" s="20">
        <v>6837</v>
      </c>
      <c r="C93" s="20" t="str">
        <f t="shared" si="2"/>
        <v>236837</v>
      </c>
      <c r="D93" s="51" t="s">
        <v>91</v>
      </c>
      <c r="E93" s="52" t="s">
        <v>19</v>
      </c>
      <c r="F93" s="23" t="s">
        <v>219</v>
      </c>
      <c r="G93" s="48"/>
      <c r="H93" s="48"/>
      <c r="I93" s="48"/>
      <c r="J93" s="48"/>
      <c r="K93" s="48"/>
      <c r="L93" s="48"/>
      <c r="M93" s="48"/>
      <c r="N93" s="24"/>
      <c r="O93" s="24"/>
      <c r="P93" s="24"/>
      <c r="Q93" s="24"/>
      <c r="R93" s="24"/>
      <c r="S93" s="24"/>
      <c r="T93" s="24"/>
      <c r="U93" s="24"/>
    </row>
    <row r="94" spans="1:21" ht="18.75" customHeight="1" x14ac:dyDescent="0.25">
      <c r="A94" s="48">
        <v>3</v>
      </c>
      <c r="B94" s="20">
        <v>6838</v>
      </c>
      <c r="C94" s="20" t="str">
        <f t="shared" si="2"/>
        <v>236838</v>
      </c>
      <c r="D94" s="62" t="s">
        <v>92</v>
      </c>
      <c r="E94" s="63" t="s">
        <v>24</v>
      </c>
      <c r="F94" s="23" t="s">
        <v>219</v>
      </c>
      <c r="G94" s="48"/>
      <c r="H94" s="48"/>
      <c r="I94" s="48"/>
      <c r="J94" s="48"/>
      <c r="K94" s="48"/>
      <c r="L94" s="48"/>
      <c r="M94" s="48"/>
      <c r="N94" s="24"/>
      <c r="O94" s="24"/>
      <c r="P94" s="24"/>
      <c r="Q94" s="24"/>
      <c r="R94" s="24"/>
      <c r="S94" s="24"/>
      <c r="T94" s="24"/>
      <c r="U94" s="24"/>
    </row>
    <row r="95" spans="1:21" ht="18.75" customHeight="1" x14ac:dyDescent="0.25">
      <c r="A95" s="48">
        <v>4</v>
      </c>
      <c r="B95" s="20">
        <v>6839</v>
      </c>
      <c r="C95" s="20" t="str">
        <f t="shared" si="2"/>
        <v>236839</v>
      </c>
      <c r="D95" s="64" t="s">
        <v>93</v>
      </c>
      <c r="E95" s="65" t="s">
        <v>24</v>
      </c>
      <c r="F95" s="23" t="s">
        <v>219</v>
      </c>
      <c r="G95" s="48"/>
      <c r="H95" s="48"/>
      <c r="I95" s="48"/>
      <c r="J95" s="48"/>
      <c r="K95" s="48"/>
      <c r="L95" s="48"/>
      <c r="M95" s="48"/>
      <c r="N95" s="24"/>
      <c r="O95" s="24"/>
      <c r="P95" s="24"/>
      <c r="Q95" s="24"/>
      <c r="R95" s="24"/>
      <c r="S95" s="24"/>
      <c r="T95" s="24"/>
      <c r="U95" s="24"/>
    </row>
    <row r="96" spans="1:21" ht="18.75" customHeight="1" x14ac:dyDescent="0.25">
      <c r="A96" s="48">
        <v>5</v>
      </c>
      <c r="B96" s="20">
        <v>6840</v>
      </c>
      <c r="C96" s="20" t="str">
        <f t="shared" si="2"/>
        <v>236840</v>
      </c>
      <c r="D96" s="66" t="s">
        <v>94</v>
      </c>
      <c r="E96" s="67" t="s">
        <v>24</v>
      </c>
      <c r="F96" s="23" t="s">
        <v>219</v>
      </c>
      <c r="G96" s="48"/>
      <c r="H96" s="48"/>
      <c r="I96" s="48"/>
      <c r="J96" s="48"/>
      <c r="K96" s="48"/>
      <c r="L96" s="48"/>
      <c r="M96" s="48"/>
      <c r="N96" s="24"/>
      <c r="O96" s="24"/>
      <c r="P96" s="24"/>
      <c r="Q96" s="24"/>
      <c r="R96" s="24"/>
      <c r="S96" s="24"/>
      <c r="T96" s="24"/>
      <c r="U96" s="24"/>
    </row>
    <row r="97" spans="1:21" ht="18.75" customHeight="1" x14ac:dyDescent="0.25">
      <c r="A97" s="48">
        <v>6</v>
      </c>
      <c r="B97" s="20">
        <v>6841</v>
      </c>
      <c r="C97" s="20" t="str">
        <f t="shared" si="2"/>
        <v>236841</v>
      </c>
      <c r="D97" s="68" t="s">
        <v>95</v>
      </c>
      <c r="E97" s="69" t="s">
        <v>19</v>
      </c>
      <c r="F97" s="23" t="s">
        <v>219</v>
      </c>
      <c r="G97" s="48"/>
      <c r="H97" s="48"/>
      <c r="I97" s="48"/>
      <c r="J97" s="48"/>
      <c r="K97" s="48"/>
      <c r="L97" s="48"/>
      <c r="M97" s="48"/>
      <c r="N97" s="24"/>
      <c r="O97" s="24"/>
      <c r="P97" s="24"/>
      <c r="Q97" s="24"/>
      <c r="R97" s="24"/>
      <c r="S97" s="24"/>
      <c r="T97" s="24"/>
      <c r="U97" s="24"/>
    </row>
    <row r="98" spans="1:21" ht="18.75" customHeight="1" x14ac:dyDescent="0.25">
      <c r="A98" s="48">
        <v>7</v>
      </c>
      <c r="B98" s="20">
        <v>6842</v>
      </c>
      <c r="C98" s="20" t="str">
        <f t="shared" si="2"/>
        <v>236842</v>
      </c>
      <c r="D98" s="70" t="s">
        <v>96</v>
      </c>
      <c r="E98" s="59" t="s">
        <v>24</v>
      </c>
      <c r="F98" s="23" t="s">
        <v>219</v>
      </c>
      <c r="G98" s="48"/>
      <c r="H98" s="48"/>
      <c r="I98" s="48"/>
      <c r="J98" s="48"/>
      <c r="K98" s="48"/>
      <c r="L98" s="48"/>
      <c r="M98" s="48"/>
      <c r="N98" s="24"/>
      <c r="O98" s="24"/>
      <c r="P98" s="24"/>
      <c r="Q98" s="24"/>
      <c r="R98" s="24"/>
      <c r="S98" s="24"/>
      <c r="T98" s="24"/>
      <c r="U98" s="24"/>
    </row>
    <row r="99" spans="1:21" ht="18.75" customHeight="1" x14ac:dyDescent="0.25">
      <c r="A99" s="48">
        <v>8</v>
      </c>
      <c r="B99" s="20">
        <v>6843</v>
      </c>
      <c r="C99" s="20" t="str">
        <f t="shared" si="2"/>
        <v>236843</v>
      </c>
      <c r="D99" s="51" t="s">
        <v>97</v>
      </c>
      <c r="E99" s="52" t="s">
        <v>19</v>
      </c>
      <c r="F99" s="23" t="s">
        <v>219</v>
      </c>
      <c r="G99" s="48"/>
      <c r="H99" s="48"/>
      <c r="I99" s="48"/>
      <c r="J99" s="48"/>
      <c r="K99" s="48"/>
      <c r="L99" s="48"/>
      <c r="M99" s="48"/>
      <c r="N99" s="24"/>
      <c r="O99" s="24"/>
      <c r="P99" s="24"/>
      <c r="Q99" s="24"/>
      <c r="R99" s="24"/>
      <c r="S99" s="24"/>
      <c r="T99" s="24"/>
      <c r="U99" s="24"/>
    </row>
    <row r="100" spans="1:21" ht="18.75" customHeight="1" x14ac:dyDescent="0.25">
      <c r="A100" s="48">
        <v>9</v>
      </c>
      <c r="B100" s="20">
        <v>6844</v>
      </c>
      <c r="C100" s="20" t="str">
        <f t="shared" si="2"/>
        <v>236844</v>
      </c>
      <c r="D100" s="70" t="s">
        <v>98</v>
      </c>
      <c r="E100" s="59" t="s">
        <v>24</v>
      </c>
      <c r="F100" s="23" t="s">
        <v>219</v>
      </c>
      <c r="G100" s="48"/>
      <c r="H100" s="48"/>
      <c r="I100" s="48"/>
      <c r="J100" s="48"/>
      <c r="K100" s="48"/>
      <c r="L100" s="48"/>
      <c r="M100" s="48"/>
      <c r="N100" s="24"/>
      <c r="O100" s="24"/>
      <c r="P100" s="24"/>
      <c r="Q100" s="24"/>
      <c r="R100" s="24"/>
      <c r="S100" s="24"/>
      <c r="T100" s="24"/>
      <c r="U100" s="24"/>
    </row>
    <row r="101" spans="1:21" ht="18.75" customHeight="1" x14ac:dyDescent="0.25">
      <c r="A101" s="48">
        <v>10</v>
      </c>
      <c r="B101" s="20">
        <v>6845</v>
      </c>
      <c r="C101" s="20" t="str">
        <f t="shared" si="2"/>
        <v>236845</v>
      </c>
      <c r="D101" s="51" t="s">
        <v>99</v>
      </c>
      <c r="E101" s="52" t="s">
        <v>19</v>
      </c>
      <c r="F101" s="23" t="s">
        <v>219</v>
      </c>
      <c r="G101" s="48"/>
      <c r="H101" s="48"/>
      <c r="I101" s="48"/>
      <c r="J101" s="48"/>
      <c r="K101" s="48"/>
      <c r="L101" s="48"/>
      <c r="M101" s="48"/>
      <c r="N101" s="24"/>
      <c r="O101" s="24"/>
      <c r="P101" s="24"/>
      <c r="Q101" s="24"/>
      <c r="R101" s="24"/>
      <c r="S101" s="24"/>
      <c r="T101" s="24"/>
      <c r="U101" s="24"/>
    </row>
    <row r="102" spans="1:21" ht="18.75" customHeight="1" x14ac:dyDescent="0.25">
      <c r="A102" s="48">
        <v>11</v>
      </c>
      <c r="B102" s="20">
        <v>6846</v>
      </c>
      <c r="C102" s="20" t="str">
        <f t="shared" si="2"/>
        <v>236846</v>
      </c>
      <c r="D102" s="51" t="s">
        <v>100</v>
      </c>
      <c r="E102" s="52" t="s">
        <v>24</v>
      </c>
      <c r="F102" s="23" t="s">
        <v>219</v>
      </c>
      <c r="G102" s="48"/>
      <c r="H102" s="48"/>
      <c r="I102" s="48"/>
      <c r="J102" s="48"/>
      <c r="K102" s="48"/>
      <c r="L102" s="48"/>
      <c r="M102" s="48"/>
      <c r="N102" s="24"/>
      <c r="O102" s="24"/>
      <c r="P102" s="24"/>
      <c r="Q102" s="24"/>
      <c r="R102" s="24"/>
      <c r="S102" s="24"/>
      <c r="T102" s="24"/>
      <c r="U102" s="24"/>
    </row>
    <row r="103" spans="1:21" ht="20.25" customHeight="1" x14ac:dyDescent="0.25">
      <c r="A103" s="48">
        <v>12</v>
      </c>
      <c r="B103" s="20">
        <v>6847</v>
      </c>
      <c r="C103" s="20" t="str">
        <f t="shared" si="2"/>
        <v>236847</v>
      </c>
      <c r="D103" s="51" t="s">
        <v>101</v>
      </c>
      <c r="E103" s="52" t="s">
        <v>19</v>
      </c>
      <c r="F103" s="23" t="s">
        <v>219</v>
      </c>
      <c r="G103" s="48"/>
      <c r="H103" s="48"/>
      <c r="I103" s="48"/>
      <c r="J103" s="48"/>
      <c r="K103" s="48"/>
      <c r="L103" s="48"/>
      <c r="M103" s="48"/>
      <c r="N103" s="24"/>
      <c r="O103" s="24"/>
      <c r="P103" s="24"/>
      <c r="Q103" s="24"/>
      <c r="R103" s="24"/>
      <c r="S103" s="24"/>
      <c r="T103" s="24"/>
      <c r="U103" s="24"/>
    </row>
    <row r="104" spans="1:21" ht="20.25" customHeight="1" x14ac:dyDescent="0.25">
      <c r="A104" s="48">
        <v>13</v>
      </c>
      <c r="B104" s="20">
        <v>6848</v>
      </c>
      <c r="C104" s="20" t="str">
        <f t="shared" si="2"/>
        <v>236848</v>
      </c>
      <c r="D104" s="51" t="s">
        <v>102</v>
      </c>
      <c r="E104" s="52" t="s">
        <v>24</v>
      </c>
      <c r="F104" s="23" t="s">
        <v>219</v>
      </c>
      <c r="G104" s="48"/>
      <c r="H104" s="48"/>
      <c r="I104" s="48"/>
      <c r="J104" s="48"/>
      <c r="K104" s="48"/>
      <c r="L104" s="48"/>
      <c r="M104" s="48"/>
      <c r="N104" s="24"/>
      <c r="O104" s="24"/>
      <c r="P104" s="24"/>
      <c r="Q104" s="24"/>
      <c r="R104" s="24"/>
      <c r="S104" s="24"/>
      <c r="T104" s="24"/>
      <c r="U104" s="24"/>
    </row>
    <row r="105" spans="1:21" ht="19.5" customHeight="1" x14ac:dyDescent="0.25">
      <c r="A105" s="48">
        <v>14</v>
      </c>
      <c r="B105" s="20">
        <v>6849</v>
      </c>
      <c r="C105" s="20" t="str">
        <f t="shared" si="2"/>
        <v>236849</v>
      </c>
      <c r="D105" s="51" t="s">
        <v>103</v>
      </c>
      <c r="E105" s="52" t="s">
        <v>24</v>
      </c>
      <c r="F105" s="23" t="s">
        <v>219</v>
      </c>
      <c r="G105" s="48"/>
      <c r="H105" s="48"/>
      <c r="I105" s="48"/>
      <c r="J105" s="48"/>
      <c r="K105" s="48"/>
      <c r="L105" s="48"/>
      <c r="M105" s="48"/>
      <c r="N105" s="24"/>
      <c r="O105" s="24"/>
      <c r="P105" s="24"/>
      <c r="Q105" s="24"/>
      <c r="R105" s="24"/>
      <c r="S105" s="24"/>
      <c r="T105" s="24"/>
      <c r="U105" s="24"/>
    </row>
    <row r="106" spans="1:21" ht="19.5" customHeight="1" x14ac:dyDescent="0.25">
      <c r="A106" s="48">
        <v>15</v>
      </c>
      <c r="B106" s="20">
        <v>6850</v>
      </c>
      <c r="C106" s="20" t="str">
        <f t="shared" si="2"/>
        <v>236850</v>
      </c>
      <c r="D106" s="51" t="s">
        <v>104</v>
      </c>
      <c r="E106" s="52" t="s">
        <v>24</v>
      </c>
      <c r="F106" s="23" t="s">
        <v>219</v>
      </c>
      <c r="G106" s="48"/>
      <c r="H106" s="48"/>
      <c r="I106" s="48"/>
      <c r="J106" s="48"/>
      <c r="K106" s="48"/>
      <c r="L106" s="48"/>
      <c r="M106" s="48"/>
      <c r="N106" s="24"/>
      <c r="O106" s="24"/>
      <c r="P106" s="24"/>
      <c r="Q106" s="24"/>
      <c r="R106" s="24"/>
      <c r="S106" s="24"/>
      <c r="T106" s="24"/>
      <c r="U106" s="24"/>
    </row>
    <row r="107" spans="1:21" ht="19.5" customHeight="1" x14ac:dyDescent="0.25">
      <c r="A107" s="48">
        <v>16</v>
      </c>
      <c r="B107" s="20">
        <v>6851</v>
      </c>
      <c r="C107" s="20" t="str">
        <f t="shared" si="2"/>
        <v>236851</v>
      </c>
      <c r="D107" s="51" t="s">
        <v>105</v>
      </c>
      <c r="E107" s="52" t="s">
        <v>24</v>
      </c>
      <c r="F107" s="23" t="s">
        <v>219</v>
      </c>
      <c r="G107" s="48"/>
      <c r="H107" s="48"/>
      <c r="I107" s="48"/>
      <c r="J107" s="48"/>
      <c r="K107" s="48"/>
      <c r="L107" s="48"/>
      <c r="M107" s="48"/>
      <c r="N107" s="24"/>
      <c r="O107" s="24"/>
      <c r="P107" s="24"/>
      <c r="Q107" s="24"/>
      <c r="R107" s="24"/>
      <c r="S107" s="24"/>
      <c r="T107" s="24"/>
      <c r="U107" s="24"/>
    </row>
    <row r="108" spans="1:21" ht="19.5" customHeight="1" x14ac:dyDescent="0.25">
      <c r="A108" s="48">
        <v>17</v>
      </c>
      <c r="B108" s="20">
        <v>6852</v>
      </c>
      <c r="C108" s="20" t="str">
        <f t="shared" si="2"/>
        <v>236852</v>
      </c>
      <c r="D108" s="70" t="s">
        <v>106</v>
      </c>
      <c r="E108" s="59" t="s">
        <v>24</v>
      </c>
      <c r="F108" s="23" t="s">
        <v>219</v>
      </c>
      <c r="G108" s="48"/>
      <c r="H108" s="48"/>
      <c r="I108" s="48"/>
      <c r="J108" s="48"/>
      <c r="K108" s="48"/>
      <c r="L108" s="48"/>
      <c r="M108" s="48"/>
      <c r="N108" s="24"/>
      <c r="O108" s="24"/>
      <c r="P108" s="24"/>
      <c r="Q108" s="24"/>
      <c r="R108" s="24"/>
      <c r="S108" s="24"/>
      <c r="T108" s="24"/>
      <c r="U108" s="24"/>
    </row>
    <row r="109" spans="1:21" ht="19.5" customHeight="1" x14ac:dyDescent="0.25">
      <c r="A109" s="48">
        <v>18</v>
      </c>
      <c r="B109" s="20">
        <v>6853</v>
      </c>
      <c r="C109" s="20" t="str">
        <f t="shared" si="2"/>
        <v>236853</v>
      </c>
      <c r="D109" s="71" t="s">
        <v>107</v>
      </c>
      <c r="E109" s="72" t="s">
        <v>24</v>
      </c>
      <c r="F109" s="23" t="s">
        <v>219</v>
      </c>
      <c r="G109" s="48"/>
      <c r="H109" s="48"/>
      <c r="I109" s="48"/>
      <c r="J109" s="48"/>
      <c r="K109" s="48"/>
      <c r="L109" s="48"/>
      <c r="M109" s="48"/>
      <c r="N109" s="24"/>
      <c r="O109" s="24"/>
      <c r="P109" s="24"/>
      <c r="Q109" s="24"/>
      <c r="R109" s="24"/>
      <c r="S109" s="24"/>
      <c r="T109" s="24"/>
      <c r="U109" s="24"/>
    </row>
    <row r="110" spans="1:21" ht="19.5" customHeight="1" x14ac:dyDescent="0.25">
      <c r="A110" s="48">
        <v>19</v>
      </c>
      <c r="B110" s="20">
        <v>6854</v>
      </c>
      <c r="C110" s="20" t="str">
        <f t="shared" si="2"/>
        <v>236854</v>
      </c>
      <c r="D110" s="73" t="s">
        <v>108</v>
      </c>
      <c r="E110" s="74" t="s">
        <v>19</v>
      </c>
      <c r="F110" s="23" t="s">
        <v>219</v>
      </c>
      <c r="G110" s="48"/>
      <c r="H110" s="48"/>
      <c r="I110" s="48"/>
      <c r="J110" s="48"/>
      <c r="K110" s="48"/>
      <c r="L110" s="48"/>
      <c r="M110" s="48"/>
      <c r="N110" s="24"/>
      <c r="O110" s="24"/>
      <c r="P110" s="24"/>
      <c r="Q110" s="24"/>
      <c r="R110" s="24"/>
      <c r="S110" s="24"/>
      <c r="T110" s="24"/>
      <c r="U110" s="24"/>
    </row>
    <row r="111" spans="1:21" ht="19.5" customHeight="1" x14ac:dyDescent="0.25">
      <c r="A111" s="48">
        <v>20</v>
      </c>
      <c r="B111" s="20">
        <v>6855</v>
      </c>
      <c r="C111" s="20" t="str">
        <f t="shared" si="2"/>
        <v>236855</v>
      </c>
      <c r="D111" s="73" t="s">
        <v>109</v>
      </c>
      <c r="E111" s="74" t="s">
        <v>24</v>
      </c>
      <c r="F111" s="23" t="s">
        <v>219</v>
      </c>
      <c r="G111" s="48"/>
      <c r="H111" s="48"/>
      <c r="I111" s="48"/>
      <c r="J111" s="48"/>
      <c r="K111" s="48"/>
      <c r="L111" s="48"/>
      <c r="M111" s="48"/>
      <c r="N111" s="24"/>
      <c r="O111" s="24"/>
      <c r="P111" s="24"/>
      <c r="Q111" s="24"/>
      <c r="R111" s="24"/>
      <c r="S111" s="24"/>
      <c r="T111" s="24"/>
      <c r="U111" s="24"/>
    </row>
    <row r="112" spans="1:21" ht="19.5" customHeight="1" x14ac:dyDescent="0.25">
      <c r="A112" s="48">
        <v>21</v>
      </c>
      <c r="B112" s="20">
        <v>6856</v>
      </c>
      <c r="C112" s="20" t="str">
        <f t="shared" si="2"/>
        <v>236856</v>
      </c>
      <c r="D112" s="75" t="s">
        <v>110</v>
      </c>
      <c r="E112" s="72" t="s">
        <v>19</v>
      </c>
      <c r="F112" s="23" t="s">
        <v>219</v>
      </c>
      <c r="G112" s="48"/>
      <c r="H112" s="48"/>
      <c r="I112" s="48"/>
      <c r="J112" s="48"/>
      <c r="K112" s="48"/>
      <c r="L112" s="48"/>
      <c r="M112" s="48"/>
      <c r="N112" s="24"/>
      <c r="O112" s="24"/>
      <c r="P112" s="24"/>
      <c r="Q112" s="24"/>
      <c r="R112" s="24"/>
      <c r="S112" s="24"/>
      <c r="T112" s="24"/>
      <c r="U112" s="24"/>
    </row>
    <row r="113" spans="1:21" ht="20.25" customHeight="1" x14ac:dyDescent="0.25">
      <c r="A113" s="48">
        <v>22</v>
      </c>
      <c r="B113" s="20">
        <v>6857</v>
      </c>
      <c r="C113" s="20" t="str">
        <f t="shared" si="2"/>
        <v>236857</v>
      </c>
      <c r="D113" s="71" t="s">
        <v>111</v>
      </c>
      <c r="E113" s="76" t="s">
        <v>19</v>
      </c>
      <c r="F113" s="23" t="s">
        <v>219</v>
      </c>
      <c r="G113" s="48"/>
      <c r="H113" s="48"/>
      <c r="I113" s="48"/>
      <c r="J113" s="48"/>
      <c r="K113" s="48"/>
      <c r="L113" s="48"/>
      <c r="M113" s="48"/>
      <c r="N113" s="24"/>
      <c r="O113" s="24"/>
      <c r="P113" s="24"/>
      <c r="Q113" s="24"/>
      <c r="R113" s="24"/>
      <c r="S113" s="24"/>
      <c r="T113" s="24"/>
      <c r="U113" s="24"/>
    </row>
    <row r="114" spans="1:21" ht="20.25" customHeight="1" x14ac:dyDescent="0.25">
      <c r="A114" s="48">
        <v>23</v>
      </c>
      <c r="B114" s="20">
        <v>6858</v>
      </c>
      <c r="C114" s="20" t="str">
        <f t="shared" si="2"/>
        <v>236858</v>
      </c>
      <c r="D114" s="73" t="s">
        <v>112</v>
      </c>
      <c r="E114" s="74" t="s">
        <v>19</v>
      </c>
      <c r="F114" s="23" t="s">
        <v>219</v>
      </c>
      <c r="G114" s="48"/>
      <c r="H114" s="48"/>
      <c r="I114" s="48"/>
      <c r="J114" s="48"/>
      <c r="K114" s="48"/>
      <c r="L114" s="48"/>
      <c r="M114" s="48"/>
      <c r="N114" s="24"/>
      <c r="O114" s="24"/>
      <c r="P114" s="24"/>
      <c r="Q114" s="24"/>
      <c r="R114" s="24"/>
      <c r="S114" s="24"/>
      <c r="T114" s="24"/>
      <c r="U114" s="24"/>
    </row>
    <row r="115" spans="1:21" ht="19.5" customHeight="1" x14ac:dyDescent="0.25">
      <c r="A115" s="48">
        <v>24</v>
      </c>
      <c r="B115" s="20">
        <v>6859</v>
      </c>
      <c r="C115" s="20" t="str">
        <f t="shared" si="2"/>
        <v>236859</v>
      </c>
      <c r="D115" s="71" t="s">
        <v>113</v>
      </c>
      <c r="E115" s="77" t="s">
        <v>19</v>
      </c>
      <c r="F115" s="23" t="s">
        <v>219</v>
      </c>
      <c r="G115" s="48"/>
      <c r="H115" s="48"/>
      <c r="I115" s="48"/>
      <c r="J115" s="48"/>
      <c r="K115" s="48"/>
      <c r="L115" s="48"/>
      <c r="M115" s="48"/>
      <c r="N115" s="24"/>
      <c r="O115" s="24"/>
      <c r="P115" s="24"/>
      <c r="Q115" s="24"/>
      <c r="R115" s="24"/>
      <c r="S115" s="24"/>
      <c r="T115" s="24"/>
      <c r="U115" s="24"/>
    </row>
    <row r="116" spans="1:21" ht="19.5" customHeight="1" x14ac:dyDescent="0.25">
      <c r="A116" s="48">
        <v>25</v>
      </c>
      <c r="B116" s="20">
        <v>6860</v>
      </c>
      <c r="C116" s="20" t="str">
        <f t="shared" si="2"/>
        <v>236860</v>
      </c>
      <c r="D116" s="73" t="s">
        <v>114</v>
      </c>
      <c r="E116" s="74" t="s">
        <v>19</v>
      </c>
      <c r="F116" s="23" t="s">
        <v>219</v>
      </c>
      <c r="G116" s="48"/>
      <c r="H116" s="48"/>
      <c r="I116" s="48"/>
      <c r="J116" s="48"/>
      <c r="K116" s="48"/>
      <c r="L116" s="48"/>
      <c r="M116" s="48"/>
      <c r="N116" s="24"/>
      <c r="O116" s="24"/>
      <c r="P116" s="24"/>
      <c r="Q116" s="24"/>
      <c r="R116" s="24"/>
      <c r="S116" s="24"/>
      <c r="T116" s="24"/>
      <c r="U116" s="24"/>
    </row>
    <row r="117" spans="1:21" ht="18" customHeight="1" x14ac:dyDescent="0.25">
      <c r="A117" s="48">
        <v>26</v>
      </c>
      <c r="B117" s="20">
        <v>6861</v>
      </c>
      <c r="C117" s="20" t="str">
        <f t="shared" si="2"/>
        <v>236861</v>
      </c>
      <c r="D117" s="71" t="s">
        <v>115</v>
      </c>
      <c r="E117" s="72" t="s">
        <v>19</v>
      </c>
      <c r="F117" s="23" t="s">
        <v>219</v>
      </c>
      <c r="G117" s="48"/>
      <c r="H117" s="48"/>
      <c r="I117" s="48"/>
      <c r="J117" s="48"/>
      <c r="K117" s="48"/>
      <c r="L117" s="48"/>
      <c r="M117" s="48"/>
      <c r="N117" s="24"/>
      <c r="O117" s="24"/>
      <c r="P117" s="24"/>
      <c r="Q117" s="24"/>
      <c r="R117" s="24"/>
      <c r="S117" s="24"/>
      <c r="T117" s="24"/>
      <c r="U117" s="24"/>
    </row>
    <row r="118" spans="1:21" ht="18" customHeight="1" x14ac:dyDescent="0.25">
      <c r="A118" s="48">
        <v>27</v>
      </c>
      <c r="B118" s="20">
        <v>6862</v>
      </c>
      <c r="C118" s="20" t="str">
        <f t="shared" si="2"/>
        <v>236862</v>
      </c>
      <c r="D118" s="71" t="s">
        <v>116</v>
      </c>
      <c r="E118" s="72" t="s">
        <v>24</v>
      </c>
      <c r="F118" s="23" t="s">
        <v>219</v>
      </c>
      <c r="G118" s="48"/>
      <c r="H118" s="48"/>
      <c r="I118" s="48"/>
      <c r="J118" s="48"/>
      <c r="K118" s="48"/>
      <c r="L118" s="48"/>
      <c r="M118" s="48"/>
      <c r="N118" s="24"/>
      <c r="O118" s="24"/>
      <c r="P118" s="24"/>
      <c r="Q118" s="24"/>
      <c r="R118" s="24"/>
      <c r="S118" s="24"/>
      <c r="T118" s="24"/>
      <c r="U118" s="24"/>
    </row>
    <row r="119" spans="1:21" ht="18" customHeight="1" x14ac:dyDescent="0.25">
      <c r="A119" s="48">
        <v>28</v>
      </c>
      <c r="B119" s="20">
        <v>6863</v>
      </c>
      <c r="C119" s="20" t="str">
        <f t="shared" si="2"/>
        <v>236863</v>
      </c>
      <c r="D119" s="73" t="s">
        <v>117</v>
      </c>
      <c r="E119" s="74" t="s">
        <v>24</v>
      </c>
      <c r="F119" s="23" t="s">
        <v>219</v>
      </c>
      <c r="G119" s="48"/>
      <c r="H119" s="48"/>
      <c r="I119" s="48"/>
      <c r="J119" s="48"/>
      <c r="K119" s="48"/>
      <c r="L119" s="48"/>
      <c r="M119" s="48"/>
      <c r="N119" s="24"/>
      <c r="O119" s="24"/>
      <c r="P119" s="24"/>
      <c r="Q119" s="24"/>
      <c r="R119" s="24"/>
      <c r="S119" s="24"/>
      <c r="T119" s="24"/>
      <c r="U119" s="24"/>
    </row>
    <row r="120" spans="1:21" ht="18" customHeight="1" x14ac:dyDescent="0.25">
      <c r="A120" s="48">
        <v>29</v>
      </c>
      <c r="B120" s="20">
        <v>6864</v>
      </c>
      <c r="C120" s="20" t="str">
        <f t="shared" si="2"/>
        <v>236864</v>
      </c>
      <c r="D120" s="78" t="s">
        <v>118</v>
      </c>
      <c r="E120" s="79" t="s">
        <v>24</v>
      </c>
      <c r="F120" s="23" t="s">
        <v>219</v>
      </c>
      <c r="G120" s="48"/>
      <c r="H120" s="48"/>
      <c r="I120" s="48"/>
      <c r="J120" s="48"/>
      <c r="K120" s="48"/>
      <c r="L120" s="48"/>
      <c r="M120" s="48"/>
      <c r="N120" s="24"/>
      <c r="O120" s="24"/>
      <c r="P120" s="24"/>
      <c r="Q120" s="24"/>
      <c r="R120" s="24"/>
      <c r="S120" s="24"/>
      <c r="T120" s="24"/>
      <c r="U120" s="24"/>
    </row>
    <row r="121" spans="1:21" ht="18" customHeight="1" x14ac:dyDescent="0.25">
      <c r="A121" s="48">
        <v>30</v>
      </c>
      <c r="B121" s="20">
        <v>6865</v>
      </c>
      <c r="C121" s="20" t="str">
        <f t="shared" si="2"/>
        <v>236865</v>
      </c>
      <c r="D121" s="25" t="s">
        <v>119</v>
      </c>
      <c r="E121" s="50" t="s">
        <v>24</v>
      </c>
      <c r="F121" s="23" t="s">
        <v>219</v>
      </c>
      <c r="G121" s="48"/>
      <c r="H121" s="48"/>
      <c r="I121" s="48"/>
      <c r="J121" s="48"/>
      <c r="K121" s="48"/>
      <c r="L121" s="48"/>
      <c r="M121" s="48"/>
      <c r="N121" s="24"/>
      <c r="O121" s="24"/>
      <c r="P121" s="24"/>
      <c r="Q121" s="24"/>
      <c r="R121" s="24"/>
      <c r="S121" s="24"/>
      <c r="T121" s="24"/>
      <c r="U121" s="24"/>
    </row>
    <row r="122" spans="1:21" ht="18" customHeight="1" x14ac:dyDescent="0.25">
      <c r="A122" s="48">
        <v>31</v>
      </c>
      <c r="B122" s="20">
        <v>6866</v>
      </c>
      <c r="C122" s="20" t="str">
        <f t="shared" si="2"/>
        <v>236866</v>
      </c>
      <c r="D122" s="21" t="s">
        <v>120</v>
      </c>
      <c r="E122" s="32" t="s">
        <v>19</v>
      </c>
      <c r="F122" s="23" t="s">
        <v>219</v>
      </c>
      <c r="G122" s="48"/>
      <c r="H122" s="48"/>
      <c r="I122" s="48"/>
      <c r="J122" s="48"/>
      <c r="K122" s="48"/>
      <c r="L122" s="48"/>
      <c r="M122" s="48"/>
      <c r="N122" s="24"/>
      <c r="O122" s="24"/>
      <c r="P122" s="24"/>
      <c r="Q122" s="24"/>
      <c r="R122" s="24"/>
      <c r="S122" s="24"/>
      <c r="T122" s="24"/>
      <c r="U122" s="24"/>
    </row>
    <row r="123" spans="1:21" ht="18" customHeight="1" x14ac:dyDescent="0.25">
      <c r="A123" s="48">
        <v>32</v>
      </c>
      <c r="B123" s="20">
        <v>6867</v>
      </c>
      <c r="C123" s="20" t="str">
        <f t="shared" si="2"/>
        <v>236867</v>
      </c>
      <c r="D123" s="73" t="s">
        <v>121</v>
      </c>
      <c r="E123" s="74" t="s">
        <v>19</v>
      </c>
      <c r="F123" s="23" t="s">
        <v>219</v>
      </c>
      <c r="G123" s="33"/>
      <c r="H123" s="33"/>
      <c r="I123" s="33"/>
      <c r="J123" s="33"/>
      <c r="K123" s="33"/>
      <c r="L123" s="33"/>
      <c r="M123" s="33"/>
      <c r="N123" s="24"/>
      <c r="O123" s="24"/>
      <c r="P123" s="24"/>
      <c r="Q123" s="24"/>
      <c r="R123" s="24"/>
      <c r="S123" s="24"/>
      <c r="T123" s="24"/>
      <c r="U123" s="24"/>
    </row>
    <row r="124" spans="1:21" x14ac:dyDescent="0.25">
      <c r="E124" s="5"/>
    </row>
    <row r="125" spans="1:21" x14ac:dyDescent="0.25">
      <c r="A125" s="39" t="s">
        <v>50</v>
      </c>
      <c r="B125" s="35"/>
      <c r="C125" s="35"/>
      <c r="D125" s="41"/>
      <c r="F125" s="43" t="s">
        <v>51</v>
      </c>
    </row>
    <row r="126" spans="1:21" x14ac:dyDescent="0.25">
      <c r="A126" s="44" t="s">
        <v>19</v>
      </c>
      <c r="B126" s="45">
        <f>COUNTIF($E$92:$E$123,A126)</f>
        <v>14</v>
      </c>
      <c r="C126" s="236"/>
      <c r="D126" s="41"/>
      <c r="F126" s="43" t="s">
        <v>52</v>
      </c>
      <c r="S126" s="61"/>
      <c r="T126" s="61"/>
      <c r="U126" s="61"/>
    </row>
    <row r="127" spans="1:21" x14ac:dyDescent="0.25">
      <c r="A127" s="44" t="s">
        <v>24</v>
      </c>
      <c r="B127" s="45">
        <f>COUNTIF($E$92:$E$123,A127)</f>
        <v>18</v>
      </c>
      <c r="C127" s="236"/>
      <c r="D127" s="41"/>
      <c r="F127" s="43"/>
      <c r="S127" s="61"/>
      <c r="T127" s="61"/>
      <c r="U127" s="61"/>
    </row>
    <row r="128" spans="1:21" x14ac:dyDescent="0.25">
      <c r="A128" s="44" t="s">
        <v>53</v>
      </c>
      <c r="B128" s="45">
        <f>SUM(B126:B127)</f>
        <v>32</v>
      </c>
      <c r="C128" s="236"/>
      <c r="D128" s="41"/>
      <c r="F128" s="43"/>
      <c r="S128" s="61"/>
      <c r="T128" s="61"/>
      <c r="U128" s="61"/>
    </row>
    <row r="129" spans="1:21" ht="6.75" customHeight="1" x14ac:dyDescent="0.25">
      <c r="D129" s="41"/>
      <c r="F129" s="47" t="s">
        <v>54</v>
      </c>
      <c r="S129" s="61"/>
      <c r="T129" s="61"/>
      <c r="U129" s="61"/>
    </row>
    <row r="130" spans="1:21" x14ac:dyDescent="0.25">
      <c r="D130" s="41"/>
      <c r="F130" s="43" t="s">
        <v>55</v>
      </c>
      <c r="S130" s="61"/>
      <c r="T130" s="61"/>
      <c r="U130" s="61"/>
    </row>
    <row r="131" spans="1:21" ht="18.75" customHeight="1" x14ac:dyDescent="0.25">
      <c r="A131" s="48">
        <v>1</v>
      </c>
      <c r="B131" s="80">
        <v>6868</v>
      </c>
      <c r="C131" s="20" t="str">
        <f t="shared" ref="C131:C162" si="3">"23"&amp;B131</f>
        <v>236868</v>
      </c>
      <c r="D131" s="81" t="s">
        <v>122</v>
      </c>
      <c r="E131" s="82" t="s">
        <v>19</v>
      </c>
      <c r="F131" s="23" t="s">
        <v>251</v>
      </c>
      <c r="G131" s="48"/>
      <c r="H131" s="48"/>
      <c r="I131" s="48"/>
      <c r="J131" s="48"/>
      <c r="K131" s="48"/>
      <c r="L131" s="48"/>
      <c r="M131" s="48"/>
      <c r="N131" s="24"/>
      <c r="O131" s="24"/>
      <c r="P131" s="24"/>
      <c r="Q131" s="24"/>
      <c r="R131" s="24"/>
      <c r="S131" s="24"/>
      <c r="T131" s="24"/>
      <c r="U131" s="24"/>
    </row>
    <row r="132" spans="1:21" ht="18.75" customHeight="1" x14ac:dyDescent="0.25">
      <c r="A132" s="48">
        <v>2</v>
      </c>
      <c r="B132" s="80">
        <v>6869</v>
      </c>
      <c r="C132" s="20" t="str">
        <f t="shared" si="3"/>
        <v>236869</v>
      </c>
      <c r="D132" s="73" t="s">
        <v>124</v>
      </c>
      <c r="E132" s="74" t="s">
        <v>19</v>
      </c>
      <c r="F132" s="23" t="s">
        <v>251</v>
      </c>
      <c r="G132" s="48"/>
      <c r="H132" s="48"/>
      <c r="I132" s="48"/>
      <c r="J132" s="48"/>
      <c r="K132" s="48"/>
      <c r="L132" s="48"/>
      <c r="M132" s="48"/>
      <c r="N132" s="24"/>
      <c r="O132" s="24"/>
      <c r="P132" s="24"/>
      <c r="Q132" s="24"/>
      <c r="R132" s="24"/>
      <c r="S132" s="24"/>
      <c r="T132" s="24"/>
      <c r="U132" s="24"/>
    </row>
    <row r="133" spans="1:21" ht="18.75" customHeight="1" x14ac:dyDescent="0.25">
      <c r="A133" s="48">
        <v>3</v>
      </c>
      <c r="B133" s="80">
        <v>6870</v>
      </c>
      <c r="C133" s="20" t="str">
        <f t="shared" si="3"/>
        <v>236870</v>
      </c>
      <c r="D133" s="71" t="s">
        <v>125</v>
      </c>
      <c r="E133" s="72" t="s">
        <v>19</v>
      </c>
      <c r="F133" s="23" t="s">
        <v>251</v>
      </c>
      <c r="G133" s="48"/>
      <c r="H133" s="48"/>
      <c r="I133" s="48"/>
      <c r="J133" s="48"/>
      <c r="K133" s="48"/>
      <c r="L133" s="48"/>
      <c r="M133" s="48"/>
      <c r="N133" s="24"/>
      <c r="O133" s="24"/>
      <c r="P133" s="24"/>
      <c r="Q133" s="24"/>
      <c r="R133" s="24"/>
      <c r="S133" s="24"/>
      <c r="T133" s="24"/>
      <c r="U133" s="24"/>
    </row>
    <row r="134" spans="1:21" ht="18.75" customHeight="1" x14ac:dyDescent="0.25">
      <c r="A134" s="48">
        <v>4</v>
      </c>
      <c r="B134" s="80">
        <v>6871</v>
      </c>
      <c r="C134" s="20" t="str">
        <f t="shared" si="3"/>
        <v>236871</v>
      </c>
      <c r="D134" s="73" t="s">
        <v>126</v>
      </c>
      <c r="E134" s="74" t="s">
        <v>19</v>
      </c>
      <c r="F134" s="23" t="s">
        <v>251</v>
      </c>
      <c r="G134" s="48"/>
      <c r="H134" s="48"/>
      <c r="I134" s="48"/>
      <c r="J134" s="48"/>
      <c r="K134" s="48"/>
      <c r="L134" s="48"/>
      <c r="M134" s="48"/>
      <c r="N134" s="24"/>
      <c r="O134" s="24"/>
      <c r="P134" s="24"/>
      <c r="Q134" s="24"/>
      <c r="R134" s="24"/>
      <c r="S134" s="24"/>
      <c r="T134" s="24"/>
      <c r="U134" s="24"/>
    </row>
    <row r="135" spans="1:21" ht="18.75" customHeight="1" x14ac:dyDescent="0.25">
      <c r="A135" s="48">
        <v>5</v>
      </c>
      <c r="B135" s="80">
        <v>6872</v>
      </c>
      <c r="C135" s="20" t="str">
        <f t="shared" si="3"/>
        <v>236872</v>
      </c>
      <c r="D135" s="73" t="s">
        <v>127</v>
      </c>
      <c r="E135" s="74" t="s">
        <v>24</v>
      </c>
      <c r="F135" s="23" t="s">
        <v>251</v>
      </c>
      <c r="G135" s="48"/>
      <c r="H135" s="48"/>
      <c r="I135" s="48"/>
      <c r="J135" s="48"/>
      <c r="K135" s="48"/>
      <c r="L135" s="48"/>
      <c r="M135" s="48"/>
      <c r="N135" s="24"/>
      <c r="O135" s="24"/>
      <c r="P135" s="24"/>
      <c r="Q135" s="24"/>
      <c r="R135" s="24"/>
      <c r="S135" s="24"/>
      <c r="T135" s="24"/>
      <c r="U135" s="24"/>
    </row>
    <row r="136" spans="1:21" ht="18.75" customHeight="1" x14ac:dyDescent="0.25">
      <c r="A136" s="48">
        <v>6</v>
      </c>
      <c r="B136" s="80">
        <v>6873</v>
      </c>
      <c r="C136" s="20" t="str">
        <f t="shared" si="3"/>
        <v>236873</v>
      </c>
      <c r="D136" s="73" t="s">
        <v>128</v>
      </c>
      <c r="E136" s="74" t="s">
        <v>24</v>
      </c>
      <c r="F136" s="23" t="s">
        <v>251</v>
      </c>
      <c r="G136" s="48"/>
      <c r="H136" s="48"/>
      <c r="I136" s="48"/>
      <c r="J136" s="48"/>
      <c r="K136" s="48"/>
      <c r="L136" s="48"/>
      <c r="M136" s="48"/>
      <c r="N136" s="24"/>
      <c r="O136" s="24"/>
      <c r="P136" s="24"/>
      <c r="Q136" s="24"/>
      <c r="R136" s="24"/>
      <c r="S136" s="24"/>
      <c r="T136" s="24"/>
      <c r="U136" s="24"/>
    </row>
    <row r="137" spans="1:21" ht="18.75" customHeight="1" x14ac:dyDescent="0.25">
      <c r="A137" s="48">
        <v>7</v>
      </c>
      <c r="B137" s="80">
        <v>6874</v>
      </c>
      <c r="C137" s="20" t="str">
        <f t="shared" si="3"/>
        <v>236874</v>
      </c>
      <c r="D137" s="75" t="s">
        <v>412</v>
      </c>
      <c r="E137" s="76" t="s">
        <v>24</v>
      </c>
      <c r="F137" s="23" t="s">
        <v>251</v>
      </c>
      <c r="G137" s="48"/>
      <c r="H137" s="48"/>
      <c r="I137" s="48"/>
      <c r="J137" s="48"/>
      <c r="K137" s="48"/>
      <c r="L137" s="48"/>
      <c r="M137" s="48"/>
      <c r="N137" s="24"/>
      <c r="O137" s="24"/>
      <c r="P137" s="24"/>
      <c r="Q137" s="24"/>
      <c r="R137" s="24"/>
      <c r="S137" s="24"/>
      <c r="T137" s="24"/>
      <c r="U137" s="24"/>
    </row>
    <row r="138" spans="1:21" ht="18.75" customHeight="1" x14ac:dyDescent="0.25">
      <c r="A138" s="48">
        <v>8</v>
      </c>
      <c r="B138" s="80">
        <v>6875</v>
      </c>
      <c r="C138" s="20" t="str">
        <f t="shared" si="3"/>
        <v>236875</v>
      </c>
      <c r="D138" s="71" t="s">
        <v>129</v>
      </c>
      <c r="E138" s="72" t="s">
        <v>24</v>
      </c>
      <c r="F138" s="23" t="s">
        <v>251</v>
      </c>
      <c r="G138" s="48"/>
      <c r="H138" s="48"/>
      <c r="I138" s="48"/>
      <c r="J138" s="48"/>
      <c r="K138" s="48"/>
      <c r="L138" s="48"/>
      <c r="M138" s="48"/>
      <c r="N138" s="24"/>
      <c r="O138" s="24"/>
      <c r="P138" s="24"/>
      <c r="Q138" s="24"/>
      <c r="R138" s="24"/>
      <c r="S138" s="24"/>
      <c r="T138" s="24"/>
      <c r="U138" s="24"/>
    </row>
    <row r="139" spans="1:21" ht="18.75" customHeight="1" x14ac:dyDescent="0.25">
      <c r="A139" s="48">
        <v>9</v>
      </c>
      <c r="B139" s="80">
        <v>6876</v>
      </c>
      <c r="C139" s="20" t="str">
        <f t="shared" si="3"/>
        <v>236876</v>
      </c>
      <c r="D139" s="73" t="s">
        <v>130</v>
      </c>
      <c r="E139" s="74" t="s">
        <v>24</v>
      </c>
      <c r="F139" s="23" t="s">
        <v>251</v>
      </c>
      <c r="G139" s="48"/>
      <c r="H139" s="48"/>
      <c r="I139" s="48"/>
      <c r="J139" s="48"/>
      <c r="K139" s="48"/>
      <c r="L139" s="48"/>
      <c r="M139" s="48"/>
      <c r="N139" s="24"/>
      <c r="O139" s="24"/>
      <c r="P139" s="24"/>
      <c r="Q139" s="24"/>
      <c r="R139" s="24"/>
      <c r="S139" s="24"/>
      <c r="T139" s="24"/>
      <c r="U139" s="24"/>
    </row>
    <row r="140" spans="1:21" ht="18.75" customHeight="1" x14ac:dyDescent="0.25">
      <c r="A140" s="48">
        <v>10</v>
      </c>
      <c r="B140" s="80">
        <v>6877</v>
      </c>
      <c r="C140" s="20" t="str">
        <f t="shared" si="3"/>
        <v>236877</v>
      </c>
      <c r="D140" s="71" t="s">
        <v>131</v>
      </c>
      <c r="E140" s="76" t="s">
        <v>24</v>
      </c>
      <c r="F140" s="23" t="s">
        <v>251</v>
      </c>
      <c r="G140" s="48"/>
      <c r="H140" s="48"/>
      <c r="I140" s="48"/>
      <c r="J140" s="48"/>
      <c r="K140" s="48"/>
      <c r="L140" s="48"/>
      <c r="M140" s="48"/>
      <c r="N140" s="24"/>
      <c r="O140" s="24"/>
      <c r="P140" s="24"/>
      <c r="Q140" s="24"/>
      <c r="R140" s="24"/>
      <c r="S140" s="24"/>
      <c r="T140" s="24"/>
      <c r="U140" s="24"/>
    </row>
    <row r="141" spans="1:21" ht="18.75" customHeight="1" x14ac:dyDescent="0.25">
      <c r="A141" s="48">
        <v>11</v>
      </c>
      <c r="B141" s="80">
        <v>6878</v>
      </c>
      <c r="C141" s="20" t="str">
        <f t="shared" si="3"/>
        <v>236878</v>
      </c>
      <c r="D141" s="71" t="s">
        <v>132</v>
      </c>
      <c r="E141" s="76" t="s">
        <v>19</v>
      </c>
      <c r="F141" s="23" t="s">
        <v>251</v>
      </c>
      <c r="G141" s="48"/>
      <c r="H141" s="48"/>
      <c r="I141" s="48"/>
      <c r="J141" s="48"/>
      <c r="K141" s="48"/>
      <c r="L141" s="48"/>
      <c r="M141" s="48"/>
      <c r="N141" s="24"/>
      <c r="O141" s="24"/>
      <c r="P141" s="24"/>
      <c r="Q141" s="24"/>
      <c r="R141" s="24"/>
      <c r="S141" s="24"/>
      <c r="T141" s="24"/>
      <c r="U141" s="24"/>
    </row>
    <row r="142" spans="1:21" ht="18.75" customHeight="1" x14ac:dyDescent="0.25">
      <c r="A142" s="145">
        <v>12</v>
      </c>
      <c r="B142" s="146">
        <v>6901</v>
      </c>
      <c r="C142" s="20" t="str">
        <f t="shared" si="3"/>
        <v>236901</v>
      </c>
      <c r="D142" s="147" t="s">
        <v>414</v>
      </c>
      <c r="E142" s="148" t="s">
        <v>19</v>
      </c>
      <c r="F142" s="23" t="s">
        <v>251</v>
      </c>
      <c r="G142" s="48"/>
      <c r="H142" s="48"/>
      <c r="I142" s="48"/>
      <c r="J142" s="48"/>
      <c r="K142" s="48"/>
      <c r="L142" s="48"/>
      <c r="M142" s="48"/>
      <c r="N142" s="24"/>
      <c r="O142" s="24"/>
      <c r="P142" s="24"/>
      <c r="Q142" s="24"/>
      <c r="R142" s="24"/>
      <c r="S142" s="24"/>
      <c r="T142" s="24"/>
      <c r="U142" s="24"/>
    </row>
    <row r="143" spans="1:21" ht="18.75" customHeight="1" x14ac:dyDescent="0.25">
      <c r="A143" s="48">
        <v>13</v>
      </c>
      <c r="B143" s="80">
        <v>6879</v>
      </c>
      <c r="C143" s="20" t="str">
        <f t="shared" si="3"/>
        <v>236879</v>
      </c>
      <c r="D143" s="73" t="s">
        <v>133</v>
      </c>
      <c r="E143" s="74" t="s">
        <v>19</v>
      </c>
      <c r="F143" s="23" t="s">
        <v>251</v>
      </c>
      <c r="G143" s="48"/>
      <c r="H143" s="48"/>
      <c r="I143" s="48"/>
      <c r="J143" s="48"/>
      <c r="K143" s="48"/>
      <c r="L143" s="48"/>
      <c r="M143" s="48"/>
      <c r="N143" s="24"/>
      <c r="O143" s="24"/>
      <c r="P143" s="24"/>
      <c r="Q143" s="24"/>
      <c r="R143" s="24"/>
      <c r="S143" s="24"/>
      <c r="T143" s="24"/>
      <c r="U143" s="24"/>
    </row>
    <row r="144" spans="1:21" ht="18.75" customHeight="1" x14ac:dyDescent="0.25">
      <c r="A144" s="48">
        <v>14</v>
      </c>
      <c r="B144" s="80">
        <v>6880</v>
      </c>
      <c r="C144" s="20" t="str">
        <f t="shared" si="3"/>
        <v>236880</v>
      </c>
      <c r="D144" s="51" t="s">
        <v>134</v>
      </c>
      <c r="E144" s="52" t="s">
        <v>24</v>
      </c>
      <c r="F144" s="23" t="s">
        <v>251</v>
      </c>
      <c r="G144" s="48"/>
      <c r="H144" s="48"/>
      <c r="I144" s="48"/>
      <c r="J144" s="48"/>
      <c r="K144" s="48"/>
      <c r="L144" s="48"/>
      <c r="M144" s="48"/>
      <c r="N144" s="24"/>
      <c r="O144" s="24"/>
      <c r="P144" s="24"/>
      <c r="Q144" s="24"/>
      <c r="R144" s="24"/>
      <c r="S144" s="24"/>
      <c r="T144" s="24"/>
      <c r="U144" s="24"/>
    </row>
    <row r="145" spans="1:21" ht="18.75" customHeight="1" x14ac:dyDescent="0.25">
      <c r="A145" s="48">
        <v>15</v>
      </c>
      <c r="B145" s="80">
        <v>6881</v>
      </c>
      <c r="C145" s="20" t="str">
        <f t="shared" si="3"/>
        <v>236881</v>
      </c>
      <c r="D145" s="51" t="s">
        <v>135</v>
      </c>
      <c r="E145" s="52" t="s">
        <v>24</v>
      </c>
      <c r="F145" s="23" t="s">
        <v>251</v>
      </c>
      <c r="G145" s="48"/>
      <c r="H145" s="48"/>
      <c r="I145" s="48"/>
      <c r="J145" s="48"/>
      <c r="K145" s="48"/>
      <c r="L145" s="48"/>
      <c r="M145" s="48"/>
      <c r="N145" s="24"/>
      <c r="O145" s="24"/>
      <c r="P145" s="24"/>
      <c r="Q145" s="24"/>
      <c r="R145" s="24"/>
      <c r="S145" s="24"/>
      <c r="T145" s="24"/>
      <c r="U145" s="24"/>
    </row>
    <row r="146" spans="1:21" ht="18.75" customHeight="1" x14ac:dyDescent="0.25">
      <c r="A146" s="48">
        <v>16</v>
      </c>
      <c r="B146" s="80">
        <v>6882</v>
      </c>
      <c r="C146" s="20" t="str">
        <f t="shared" si="3"/>
        <v>236882</v>
      </c>
      <c r="D146" s="71" t="s">
        <v>136</v>
      </c>
      <c r="E146" s="76" t="s">
        <v>24</v>
      </c>
      <c r="F146" s="23" t="s">
        <v>251</v>
      </c>
      <c r="G146" s="48"/>
      <c r="H146" s="48"/>
      <c r="I146" s="48"/>
      <c r="J146" s="48"/>
      <c r="K146" s="48"/>
      <c r="L146" s="48"/>
      <c r="M146" s="48"/>
      <c r="N146" s="24"/>
      <c r="O146" s="24"/>
      <c r="P146" s="24"/>
      <c r="Q146" s="24"/>
      <c r="R146" s="24"/>
      <c r="S146" s="24"/>
      <c r="T146" s="24"/>
      <c r="U146" s="24"/>
    </row>
    <row r="147" spans="1:21" ht="18.75" customHeight="1" x14ac:dyDescent="0.25">
      <c r="A147" s="48">
        <v>17</v>
      </c>
      <c r="B147" s="80">
        <v>6883</v>
      </c>
      <c r="C147" s="20" t="str">
        <f t="shared" si="3"/>
        <v>236883</v>
      </c>
      <c r="D147" s="75" t="s">
        <v>415</v>
      </c>
      <c r="E147" s="72" t="s">
        <v>19</v>
      </c>
      <c r="F147" s="23" t="s">
        <v>251</v>
      </c>
      <c r="G147" s="48"/>
      <c r="H147" s="48"/>
      <c r="I147" s="48"/>
      <c r="J147" s="48"/>
      <c r="K147" s="48"/>
      <c r="L147" s="48"/>
      <c r="M147" s="48"/>
      <c r="N147" s="24"/>
      <c r="O147" s="24"/>
      <c r="P147" s="24"/>
      <c r="Q147" s="24"/>
      <c r="R147" s="24"/>
      <c r="S147" s="24"/>
      <c r="T147" s="24"/>
      <c r="U147" s="24"/>
    </row>
    <row r="148" spans="1:21" ht="18.75" customHeight="1" x14ac:dyDescent="0.25">
      <c r="A148" s="48">
        <v>18</v>
      </c>
      <c r="B148" s="80">
        <v>6884</v>
      </c>
      <c r="C148" s="20" t="str">
        <f t="shared" si="3"/>
        <v>236884</v>
      </c>
      <c r="D148" s="73" t="s">
        <v>137</v>
      </c>
      <c r="E148" s="74" t="s">
        <v>19</v>
      </c>
      <c r="F148" s="23" t="s">
        <v>251</v>
      </c>
      <c r="G148" s="48"/>
      <c r="H148" s="48"/>
      <c r="I148" s="48"/>
      <c r="J148" s="48"/>
      <c r="K148" s="48"/>
      <c r="L148" s="48"/>
      <c r="M148" s="48"/>
      <c r="N148" s="24"/>
      <c r="O148" s="24"/>
      <c r="P148" s="24"/>
      <c r="Q148" s="24"/>
      <c r="R148" s="24"/>
      <c r="S148" s="24"/>
      <c r="T148" s="24"/>
      <c r="U148" s="24"/>
    </row>
    <row r="149" spans="1:21" ht="18.75" customHeight="1" x14ac:dyDescent="0.25">
      <c r="A149" s="48">
        <v>19</v>
      </c>
      <c r="B149" s="80">
        <v>6885</v>
      </c>
      <c r="C149" s="20" t="str">
        <f t="shared" si="3"/>
        <v>236885</v>
      </c>
      <c r="D149" s="71" t="s">
        <v>138</v>
      </c>
      <c r="E149" s="72" t="s">
        <v>24</v>
      </c>
      <c r="F149" s="23" t="s">
        <v>251</v>
      </c>
      <c r="G149" s="48"/>
      <c r="H149" s="48"/>
      <c r="I149" s="48"/>
      <c r="J149" s="48"/>
      <c r="K149" s="48"/>
      <c r="L149" s="48"/>
      <c r="M149" s="48"/>
      <c r="N149" s="24"/>
      <c r="O149" s="24"/>
      <c r="P149" s="24"/>
      <c r="Q149" s="24"/>
      <c r="R149" s="24"/>
      <c r="S149" s="24"/>
      <c r="T149" s="24"/>
      <c r="U149" s="24"/>
    </row>
    <row r="150" spans="1:21" ht="18.75" customHeight="1" x14ac:dyDescent="0.25">
      <c r="A150" s="48">
        <v>20</v>
      </c>
      <c r="B150" s="80">
        <v>6886</v>
      </c>
      <c r="C150" s="20" t="str">
        <f t="shared" si="3"/>
        <v>236886</v>
      </c>
      <c r="D150" s="71" t="s">
        <v>139</v>
      </c>
      <c r="E150" s="72" t="s">
        <v>24</v>
      </c>
      <c r="F150" s="23" t="s">
        <v>251</v>
      </c>
      <c r="G150" s="48"/>
      <c r="H150" s="48"/>
      <c r="I150" s="48"/>
      <c r="J150" s="48"/>
      <c r="K150" s="48"/>
      <c r="L150" s="48"/>
      <c r="M150" s="48"/>
      <c r="N150" s="24"/>
      <c r="O150" s="24"/>
      <c r="P150" s="24"/>
      <c r="Q150" s="24"/>
      <c r="R150" s="24"/>
      <c r="S150" s="24"/>
      <c r="T150" s="24"/>
      <c r="U150" s="24"/>
    </row>
    <row r="151" spans="1:21" ht="18.75" customHeight="1" x14ac:dyDescent="0.25">
      <c r="A151" s="48">
        <v>21</v>
      </c>
      <c r="B151" s="80">
        <v>6887</v>
      </c>
      <c r="C151" s="20" t="str">
        <f t="shared" si="3"/>
        <v>236887</v>
      </c>
      <c r="D151" s="71" t="s">
        <v>140</v>
      </c>
      <c r="E151" s="72" t="s">
        <v>24</v>
      </c>
      <c r="F151" s="23" t="s">
        <v>251</v>
      </c>
      <c r="G151" s="48"/>
      <c r="H151" s="48"/>
      <c r="I151" s="48"/>
      <c r="J151" s="48"/>
      <c r="K151" s="48"/>
      <c r="L151" s="48"/>
      <c r="M151" s="48"/>
      <c r="N151" s="24"/>
      <c r="O151" s="24"/>
      <c r="P151" s="24"/>
      <c r="Q151" s="24"/>
      <c r="R151" s="24"/>
      <c r="S151" s="24"/>
      <c r="T151" s="24"/>
      <c r="U151" s="24"/>
    </row>
    <row r="152" spans="1:21" ht="18.75" customHeight="1" x14ac:dyDescent="0.25">
      <c r="A152" s="48">
        <v>22</v>
      </c>
      <c r="B152" s="80">
        <v>6888</v>
      </c>
      <c r="C152" s="20" t="str">
        <f t="shared" si="3"/>
        <v>236888</v>
      </c>
      <c r="D152" s="71" t="s">
        <v>141</v>
      </c>
      <c r="E152" s="76" t="s">
        <v>24</v>
      </c>
      <c r="F152" s="23" t="s">
        <v>251</v>
      </c>
      <c r="G152" s="48"/>
      <c r="H152" s="48"/>
      <c r="I152" s="48"/>
      <c r="J152" s="48"/>
      <c r="K152" s="48"/>
      <c r="L152" s="48"/>
      <c r="M152" s="48"/>
      <c r="N152" s="24"/>
      <c r="O152" s="24"/>
      <c r="P152" s="24"/>
      <c r="Q152" s="24"/>
      <c r="R152" s="24"/>
      <c r="S152" s="24"/>
      <c r="T152" s="24"/>
      <c r="U152" s="24"/>
    </row>
    <row r="153" spans="1:21" ht="18.75" customHeight="1" x14ac:dyDescent="0.25">
      <c r="A153" s="48">
        <v>23</v>
      </c>
      <c r="B153" s="80">
        <v>6889</v>
      </c>
      <c r="C153" s="20" t="str">
        <f t="shared" si="3"/>
        <v>236889</v>
      </c>
      <c r="D153" s="73" t="s">
        <v>142</v>
      </c>
      <c r="E153" s="74" t="s">
        <v>24</v>
      </c>
      <c r="F153" s="23" t="s">
        <v>251</v>
      </c>
      <c r="G153" s="48"/>
      <c r="H153" s="48"/>
      <c r="I153" s="48"/>
      <c r="J153" s="48"/>
      <c r="K153" s="48"/>
      <c r="L153" s="48"/>
      <c r="M153" s="48"/>
      <c r="N153" s="24"/>
      <c r="O153" s="24"/>
      <c r="P153" s="24"/>
      <c r="Q153" s="24"/>
      <c r="R153" s="24"/>
      <c r="S153" s="24"/>
      <c r="T153" s="24"/>
      <c r="U153" s="24"/>
    </row>
    <row r="154" spans="1:21" ht="18.75" customHeight="1" x14ac:dyDescent="0.25">
      <c r="A154" s="48">
        <v>24</v>
      </c>
      <c r="B154" s="80">
        <v>6890</v>
      </c>
      <c r="C154" s="20" t="str">
        <f t="shared" si="3"/>
        <v>236890</v>
      </c>
      <c r="D154" s="73" t="s">
        <v>143</v>
      </c>
      <c r="E154" s="74" t="s">
        <v>24</v>
      </c>
      <c r="F154" s="23" t="s">
        <v>251</v>
      </c>
      <c r="G154" s="48"/>
      <c r="H154" s="48"/>
      <c r="I154" s="48"/>
      <c r="J154" s="48"/>
      <c r="K154" s="48"/>
      <c r="L154" s="48"/>
      <c r="M154" s="48"/>
      <c r="N154" s="24"/>
      <c r="O154" s="24"/>
      <c r="P154" s="24"/>
      <c r="Q154" s="24"/>
      <c r="R154" s="24"/>
      <c r="S154" s="24"/>
      <c r="T154" s="24"/>
      <c r="U154" s="24"/>
    </row>
    <row r="155" spans="1:21" ht="18.75" customHeight="1" x14ac:dyDescent="0.25">
      <c r="A155" s="48">
        <v>25</v>
      </c>
      <c r="B155" s="80">
        <v>6891</v>
      </c>
      <c r="C155" s="20" t="str">
        <f t="shared" si="3"/>
        <v>236891</v>
      </c>
      <c r="D155" s="73" t="s">
        <v>144</v>
      </c>
      <c r="E155" s="74" t="s">
        <v>24</v>
      </c>
      <c r="F155" s="23" t="s">
        <v>251</v>
      </c>
      <c r="G155" s="48"/>
      <c r="H155" s="48"/>
      <c r="I155" s="48"/>
      <c r="J155" s="48"/>
      <c r="K155" s="48"/>
      <c r="L155" s="48"/>
      <c r="M155" s="48"/>
      <c r="N155" s="24"/>
      <c r="O155" s="24"/>
      <c r="P155" s="24"/>
      <c r="Q155" s="24"/>
      <c r="R155" s="24"/>
      <c r="S155" s="24"/>
      <c r="T155" s="24"/>
      <c r="U155" s="24"/>
    </row>
    <row r="156" spans="1:21" ht="18.75" customHeight="1" x14ac:dyDescent="0.25">
      <c r="A156" s="48">
        <v>26</v>
      </c>
      <c r="B156" s="80">
        <v>6892</v>
      </c>
      <c r="C156" s="20" t="str">
        <f t="shared" si="3"/>
        <v>236892</v>
      </c>
      <c r="D156" s="73" t="s">
        <v>145</v>
      </c>
      <c r="E156" s="74" t="s">
        <v>19</v>
      </c>
      <c r="F156" s="23" t="s">
        <v>251</v>
      </c>
      <c r="G156" s="48"/>
      <c r="H156" s="48"/>
      <c r="I156" s="48"/>
      <c r="J156" s="48"/>
      <c r="K156" s="48"/>
      <c r="L156" s="48"/>
      <c r="M156" s="48"/>
      <c r="N156" s="24"/>
      <c r="O156" s="24"/>
      <c r="P156" s="24"/>
      <c r="Q156" s="24"/>
      <c r="R156" s="24"/>
      <c r="S156" s="24"/>
      <c r="T156" s="24"/>
      <c r="U156" s="24"/>
    </row>
    <row r="157" spans="1:21" ht="18.75" customHeight="1" x14ac:dyDescent="0.25">
      <c r="A157" s="48">
        <v>27</v>
      </c>
      <c r="B157" s="80">
        <v>6893</v>
      </c>
      <c r="C157" s="20" t="str">
        <f t="shared" si="3"/>
        <v>236893</v>
      </c>
      <c r="D157" s="71" t="s">
        <v>146</v>
      </c>
      <c r="E157" s="72" t="s">
        <v>19</v>
      </c>
      <c r="F157" s="23" t="s">
        <v>251</v>
      </c>
      <c r="G157" s="48"/>
      <c r="H157" s="48"/>
      <c r="I157" s="48"/>
      <c r="J157" s="48"/>
      <c r="K157" s="48"/>
      <c r="L157" s="48"/>
      <c r="M157" s="48"/>
      <c r="N157" s="24"/>
      <c r="O157" s="24"/>
      <c r="P157" s="24"/>
      <c r="Q157" s="24"/>
      <c r="R157" s="24"/>
      <c r="S157" s="24"/>
      <c r="T157" s="24"/>
      <c r="U157" s="24"/>
    </row>
    <row r="158" spans="1:21" ht="18.75" customHeight="1" x14ac:dyDescent="0.25">
      <c r="A158" s="48">
        <v>28</v>
      </c>
      <c r="B158" s="80">
        <v>6894</v>
      </c>
      <c r="C158" s="20" t="str">
        <f t="shared" si="3"/>
        <v>236894</v>
      </c>
      <c r="D158" s="73" t="s">
        <v>147</v>
      </c>
      <c r="E158" s="74" t="s">
        <v>24</v>
      </c>
      <c r="F158" s="23" t="s">
        <v>251</v>
      </c>
      <c r="G158" s="48"/>
      <c r="H158" s="48"/>
      <c r="I158" s="48"/>
      <c r="J158" s="48"/>
      <c r="K158" s="48"/>
      <c r="L158" s="48"/>
      <c r="M158" s="48"/>
      <c r="N158" s="24"/>
      <c r="O158" s="24"/>
      <c r="P158" s="24"/>
      <c r="Q158" s="24"/>
      <c r="R158" s="24"/>
      <c r="S158" s="24"/>
      <c r="T158" s="24"/>
      <c r="U158" s="24"/>
    </row>
    <row r="159" spans="1:21" ht="18.75" customHeight="1" x14ac:dyDescent="0.25">
      <c r="A159" s="48">
        <v>29</v>
      </c>
      <c r="B159" s="80">
        <v>6895</v>
      </c>
      <c r="C159" s="20" t="str">
        <f t="shared" si="3"/>
        <v>236895</v>
      </c>
      <c r="D159" s="73" t="s">
        <v>148</v>
      </c>
      <c r="E159" s="74" t="s">
        <v>19</v>
      </c>
      <c r="F159" s="23" t="s">
        <v>251</v>
      </c>
      <c r="G159" s="48"/>
      <c r="H159" s="48"/>
      <c r="I159" s="48"/>
      <c r="J159" s="48"/>
      <c r="K159" s="48"/>
      <c r="L159" s="48"/>
      <c r="M159" s="48"/>
      <c r="N159" s="24"/>
      <c r="O159" s="24"/>
      <c r="P159" s="24"/>
      <c r="Q159" s="24"/>
      <c r="R159" s="24"/>
      <c r="S159" s="24"/>
      <c r="T159" s="24"/>
      <c r="U159" s="24"/>
    </row>
    <row r="160" spans="1:21" ht="18.75" customHeight="1" x14ac:dyDescent="0.25">
      <c r="A160" s="48">
        <v>30</v>
      </c>
      <c r="B160" s="80">
        <v>6897</v>
      </c>
      <c r="C160" s="20" t="str">
        <f t="shared" si="3"/>
        <v>236897</v>
      </c>
      <c r="D160" s="71" t="s">
        <v>149</v>
      </c>
      <c r="E160" s="72" t="s">
        <v>24</v>
      </c>
      <c r="F160" s="23" t="s">
        <v>251</v>
      </c>
      <c r="G160" s="48"/>
      <c r="H160" s="48"/>
      <c r="I160" s="48"/>
      <c r="J160" s="48"/>
      <c r="K160" s="48"/>
      <c r="L160" s="48"/>
      <c r="M160" s="48"/>
      <c r="N160" s="24"/>
      <c r="O160" s="24"/>
      <c r="P160" s="24"/>
      <c r="Q160" s="24"/>
      <c r="R160" s="24"/>
      <c r="S160" s="24"/>
      <c r="T160" s="24"/>
      <c r="U160" s="24"/>
    </row>
    <row r="161" spans="1:21" ht="18.75" customHeight="1" x14ac:dyDescent="0.25">
      <c r="A161" s="48">
        <v>31</v>
      </c>
      <c r="B161" s="80">
        <v>6898</v>
      </c>
      <c r="C161" s="20" t="str">
        <f t="shared" si="3"/>
        <v>236898</v>
      </c>
      <c r="D161" s="84" t="s">
        <v>150</v>
      </c>
      <c r="E161" s="85" t="s">
        <v>19</v>
      </c>
      <c r="F161" s="23" t="s">
        <v>251</v>
      </c>
      <c r="G161" s="48"/>
      <c r="H161" s="48"/>
      <c r="I161" s="48"/>
      <c r="J161" s="48"/>
      <c r="K161" s="48"/>
      <c r="L161" s="48"/>
      <c r="M161" s="48"/>
      <c r="N161" s="24"/>
      <c r="O161" s="24"/>
      <c r="P161" s="24"/>
      <c r="Q161" s="24"/>
      <c r="R161" s="24"/>
      <c r="S161" s="24"/>
      <c r="T161" s="24"/>
      <c r="U161" s="24"/>
    </row>
    <row r="162" spans="1:21" ht="18.75" customHeight="1" x14ac:dyDescent="0.25">
      <c r="A162" s="48">
        <v>32</v>
      </c>
      <c r="B162" s="80">
        <v>6899</v>
      </c>
      <c r="C162" s="20" t="str">
        <f t="shared" si="3"/>
        <v>236899</v>
      </c>
      <c r="D162" s="25" t="s">
        <v>151</v>
      </c>
      <c r="E162" s="50" t="s">
        <v>19</v>
      </c>
      <c r="F162" s="23" t="s">
        <v>251</v>
      </c>
      <c r="G162" s="48"/>
      <c r="H162" s="48"/>
      <c r="I162" s="48"/>
      <c r="J162" s="48"/>
      <c r="K162" s="48"/>
      <c r="L162" s="48"/>
      <c r="M162" s="48"/>
      <c r="N162" s="24"/>
      <c r="O162" s="24"/>
      <c r="P162" s="24"/>
      <c r="Q162" s="24"/>
      <c r="R162" s="24"/>
      <c r="S162" s="24"/>
      <c r="T162" s="24"/>
      <c r="U162" s="24"/>
    </row>
    <row r="163" spans="1:21" ht="9.75" customHeight="1" x14ac:dyDescent="0.25">
      <c r="B163" s="86"/>
      <c r="C163" s="86"/>
      <c r="D163" s="87"/>
      <c r="E163" s="88"/>
    </row>
    <row r="164" spans="1:21" ht="15.75" x14ac:dyDescent="0.25">
      <c r="A164" s="39" t="s">
        <v>50</v>
      </c>
      <c r="B164" s="35"/>
      <c r="C164" s="35"/>
      <c r="D164" s="89"/>
      <c r="F164" s="43" t="s">
        <v>51</v>
      </c>
    </row>
    <row r="165" spans="1:21" ht="15.75" x14ac:dyDescent="0.25">
      <c r="A165" s="44" t="s">
        <v>19</v>
      </c>
      <c r="B165" s="45">
        <f>COUNTIF($E$131:$E$162,A165)</f>
        <v>14</v>
      </c>
      <c r="C165" s="236"/>
      <c r="D165" s="89"/>
      <c r="F165" s="43" t="s">
        <v>52</v>
      </c>
    </row>
    <row r="166" spans="1:21" ht="15.75" x14ac:dyDescent="0.25">
      <c r="A166" s="44" t="s">
        <v>24</v>
      </c>
      <c r="B166" s="45">
        <f>COUNTIF($E$131:$E$162,A166)</f>
        <v>18</v>
      </c>
      <c r="C166" s="236"/>
      <c r="D166" s="89"/>
      <c r="F166" s="43"/>
    </row>
    <row r="167" spans="1:21" ht="15.75" x14ac:dyDescent="0.25">
      <c r="A167" s="44" t="s">
        <v>53</v>
      </c>
      <c r="B167" s="45">
        <f>SUM(B165:B166)</f>
        <v>32</v>
      </c>
      <c r="C167" s="236"/>
      <c r="D167" s="89"/>
      <c r="F167" s="43"/>
    </row>
    <row r="168" spans="1:21" ht="15.75" x14ac:dyDescent="0.25">
      <c r="D168" s="89"/>
      <c r="F168" s="47" t="s">
        <v>54</v>
      </c>
    </row>
    <row r="169" spans="1:21" ht="15.75" x14ac:dyDescent="0.25">
      <c r="D169" s="89"/>
      <c r="F169" s="43" t="s">
        <v>55</v>
      </c>
    </row>
    <row r="174" spans="1:21" x14ac:dyDescent="0.25">
      <c r="A174" s="5" t="s">
        <v>152</v>
      </c>
    </row>
    <row r="175" spans="1:21" x14ac:dyDescent="0.25">
      <c r="A175" s="5" t="s">
        <v>19</v>
      </c>
      <c r="B175" s="46">
        <f>B165+B126+B46+B86</f>
        <v>58</v>
      </c>
    </row>
    <row r="176" spans="1:21" x14ac:dyDescent="0.25">
      <c r="A176" s="5" t="s">
        <v>24</v>
      </c>
      <c r="B176" s="46">
        <f>B166+B127+B87+B47</f>
        <v>70</v>
      </c>
    </row>
    <row r="177" spans="2:2" x14ac:dyDescent="0.25">
      <c r="B177" s="46">
        <f>SUM(B175:B176)</f>
        <v>128</v>
      </c>
    </row>
  </sheetData>
  <sortState xmlns:xlrd2="http://schemas.microsoft.com/office/spreadsheetml/2017/richdata2" ref="A12:F43">
    <sortCondition ref="D12:D43"/>
  </sortState>
  <mergeCells count="10">
    <mergeCell ref="A6:U6"/>
    <mergeCell ref="A7:U7"/>
    <mergeCell ref="A10:A11"/>
    <mergeCell ref="B10:B11"/>
    <mergeCell ref="D10:D11"/>
    <mergeCell ref="E10:E11"/>
    <mergeCell ref="F10:F11"/>
    <mergeCell ref="G10:R10"/>
    <mergeCell ref="S10:U10"/>
    <mergeCell ref="C10:C11"/>
  </mergeCells>
  <pageMargins left="0.61" right="0.28999999999999998" top="0.59055118110236227" bottom="1.4173228346456694" header="0.31496062992125984" footer="0.31496062992125984"/>
  <pageSetup paperSize="5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CC89-CAC9-476F-850F-1F0F5B6C6A11}">
  <sheetPr>
    <tabColor rgb="FF00B050"/>
  </sheetPr>
  <dimension ref="A1:O174"/>
  <sheetViews>
    <sheetView topLeftCell="A115" zoomScaleNormal="100" workbookViewId="0">
      <selection activeCell="F124" sqref="F124"/>
    </sheetView>
  </sheetViews>
  <sheetFormatPr defaultRowHeight="15" x14ac:dyDescent="0.25"/>
  <cols>
    <col min="1" max="1" width="5.85546875" style="94" customWidth="1"/>
    <col min="2" max="2" width="6" style="123" customWidth="1"/>
    <col min="3" max="3" width="6.7109375" style="123" customWidth="1"/>
    <col min="4" max="4" width="36" style="94" customWidth="1"/>
    <col min="5" max="5" width="4.42578125" style="103" customWidth="1"/>
    <col min="6" max="6" width="6.85546875" style="94" customWidth="1"/>
    <col min="7" max="7" width="23.7109375" style="94" customWidth="1"/>
    <col min="8" max="8" width="12.140625" style="94" customWidth="1"/>
    <col min="9" max="9" width="12.7109375" style="94" customWidth="1"/>
    <col min="10" max="18" width="13.85546875" style="94" customWidth="1"/>
    <col min="19" max="16384" width="9.140625" style="94"/>
  </cols>
  <sheetData>
    <row r="1" spans="1:9" ht="15.75" x14ac:dyDescent="0.25">
      <c r="A1" s="90" t="s">
        <v>0</v>
      </c>
      <c r="B1" s="91"/>
      <c r="C1" s="91"/>
      <c r="D1" s="92"/>
      <c r="E1" s="93"/>
      <c r="F1" s="93"/>
      <c r="G1" s="93"/>
      <c r="H1" s="93"/>
    </row>
    <row r="2" spans="1:9" ht="15.75" x14ac:dyDescent="0.25">
      <c r="A2" s="90" t="s">
        <v>1</v>
      </c>
      <c r="B2" s="91"/>
      <c r="C2" s="91"/>
      <c r="D2" s="92"/>
      <c r="E2" s="93"/>
      <c r="F2" s="93"/>
      <c r="G2" s="93"/>
      <c r="H2" s="93"/>
    </row>
    <row r="3" spans="1:9" ht="15.75" x14ac:dyDescent="0.25">
      <c r="A3" s="90" t="s">
        <v>2</v>
      </c>
      <c r="B3" s="91"/>
      <c r="C3" s="91"/>
      <c r="D3" s="95"/>
      <c r="E3" s="93"/>
      <c r="F3" s="93"/>
      <c r="G3" s="93"/>
      <c r="H3" s="93"/>
    </row>
    <row r="4" spans="1:9" ht="15.75" thickBot="1" x14ac:dyDescent="0.3">
      <c r="A4" s="96" t="s">
        <v>3</v>
      </c>
      <c r="B4" s="97"/>
      <c r="C4" s="97"/>
      <c r="D4" s="98"/>
      <c r="E4" s="98"/>
      <c r="F4" s="98"/>
      <c r="G4" s="98"/>
      <c r="H4" s="98"/>
      <c r="I4" s="98"/>
    </row>
    <row r="5" spans="1:9" ht="15.75" thickTop="1" x14ac:dyDescent="0.25">
      <c r="A5" s="99"/>
      <c r="B5" s="100"/>
      <c r="C5" s="100"/>
      <c r="D5" s="93"/>
      <c r="E5" s="93"/>
      <c r="F5" s="93"/>
      <c r="G5" s="93"/>
      <c r="H5" s="93"/>
    </row>
    <row r="6" spans="1:9" ht="20.25" x14ac:dyDescent="0.3">
      <c r="A6" s="293" t="s">
        <v>427</v>
      </c>
      <c r="B6" s="293"/>
      <c r="C6" s="293"/>
      <c r="D6" s="293"/>
      <c r="E6" s="293"/>
      <c r="F6" s="293"/>
      <c r="G6" s="293"/>
      <c r="H6" s="293"/>
      <c r="I6" s="293"/>
    </row>
    <row r="7" spans="1:9" ht="18.75" customHeight="1" x14ac:dyDescent="0.25">
      <c r="A7" s="257" t="s">
        <v>431</v>
      </c>
      <c r="B7" s="257"/>
      <c r="C7" s="257"/>
      <c r="D7" s="257"/>
      <c r="E7" s="257"/>
      <c r="F7" s="257"/>
      <c r="G7" s="257"/>
      <c r="H7" s="257"/>
      <c r="I7" s="257"/>
    </row>
    <row r="8" spans="1:9" ht="16.5" x14ac:dyDescent="0.25">
      <c r="A8" s="258" t="s">
        <v>428</v>
      </c>
      <c r="B8" s="258"/>
      <c r="C8" s="258"/>
      <c r="D8" s="258"/>
      <c r="E8" s="258"/>
      <c r="F8" s="258"/>
      <c r="G8" s="258"/>
      <c r="H8" s="258"/>
      <c r="I8" s="258"/>
    </row>
    <row r="9" spans="1:9" ht="21.75" customHeight="1" x14ac:dyDescent="0.25">
      <c r="A9" s="101"/>
      <c r="B9" s="102"/>
      <c r="C9" s="102"/>
    </row>
    <row r="10" spans="1:9" ht="15" customHeight="1" x14ac:dyDescent="0.25">
      <c r="A10" s="294" t="s">
        <v>8</v>
      </c>
      <c r="B10" s="296" t="s">
        <v>9</v>
      </c>
      <c r="C10" s="143"/>
      <c r="D10" s="298" t="s">
        <v>10</v>
      </c>
      <c r="E10" s="298" t="s">
        <v>11</v>
      </c>
      <c r="F10" s="298" t="s">
        <v>12</v>
      </c>
      <c r="G10" s="255" t="s">
        <v>420</v>
      </c>
      <c r="H10" s="291" t="s">
        <v>429</v>
      </c>
      <c r="I10" s="291" t="s">
        <v>430</v>
      </c>
    </row>
    <row r="11" spans="1:9" ht="15" customHeight="1" x14ac:dyDescent="0.25">
      <c r="A11" s="295"/>
      <c r="B11" s="297"/>
      <c r="C11" s="144"/>
      <c r="D11" s="299"/>
      <c r="E11" s="299"/>
      <c r="F11" s="299"/>
      <c r="G11" s="256"/>
      <c r="H11" s="292"/>
      <c r="I11" s="292"/>
    </row>
    <row r="12" spans="1:9" ht="18.75" customHeight="1" x14ac:dyDescent="0.25">
      <c r="A12" s="107">
        <v>1</v>
      </c>
      <c r="B12" s="20">
        <v>6645</v>
      </c>
      <c r="C12" s="20" t="str">
        <f>"22"&amp;B12</f>
        <v>226645</v>
      </c>
      <c r="D12" s="108" t="s">
        <v>153</v>
      </c>
      <c r="E12" s="109" t="s">
        <v>19</v>
      </c>
      <c r="F12" s="110" t="s">
        <v>154</v>
      </c>
      <c r="G12" s="111"/>
      <c r="H12" s="111"/>
      <c r="I12" s="111"/>
    </row>
    <row r="13" spans="1:9" ht="18.75" customHeight="1" x14ac:dyDescent="0.25">
      <c r="A13" s="107">
        <v>2</v>
      </c>
      <c r="B13" s="20">
        <v>6646</v>
      </c>
      <c r="C13" s="20" t="str">
        <f t="shared" ref="C13:C43" si="0">"22"&amp;B13</f>
        <v>226646</v>
      </c>
      <c r="D13" s="108" t="s">
        <v>155</v>
      </c>
      <c r="E13" s="110" t="s">
        <v>19</v>
      </c>
      <c r="F13" s="110" t="s">
        <v>154</v>
      </c>
      <c r="G13" s="111"/>
      <c r="H13" s="111"/>
      <c r="I13" s="111"/>
    </row>
    <row r="14" spans="1:9" ht="18.75" customHeight="1" x14ac:dyDescent="0.25">
      <c r="A14" s="107">
        <v>3</v>
      </c>
      <c r="B14" s="20">
        <v>6647</v>
      </c>
      <c r="C14" s="20" t="str">
        <f t="shared" si="0"/>
        <v>226647</v>
      </c>
      <c r="D14" s="108" t="s">
        <v>156</v>
      </c>
      <c r="E14" s="109" t="s">
        <v>24</v>
      </c>
      <c r="F14" s="110" t="s">
        <v>154</v>
      </c>
      <c r="G14" s="111"/>
      <c r="H14" s="111"/>
      <c r="I14" s="111"/>
    </row>
    <row r="15" spans="1:9" ht="18.75" customHeight="1" x14ac:dyDescent="0.25">
      <c r="A15" s="107">
        <v>4</v>
      </c>
      <c r="B15" s="20">
        <v>6648</v>
      </c>
      <c r="C15" s="20" t="str">
        <f t="shared" si="0"/>
        <v>226648</v>
      </c>
      <c r="D15" s="108" t="s">
        <v>157</v>
      </c>
      <c r="E15" s="109" t="s">
        <v>24</v>
      </c>
      <c r="F15" s="110" t="s">
        <v>154</v>
      </c>
      <c r="G15" s="111"/>
      <c r="H15" s="111"/>
      <c r="I15" s="111"/>
    </row>
    <row r="16" spans="1:9" ht="18.75" customHeight="1" x14ac:dyDescent="0.25">
      <c r="A16" s="107">
        <v>5</v>
      </c>
      <c r="B16" s="20">
        <v>6649</v>
      </c>
      <c r="C16" s="20" t="str">
        <f t="shared" si="0"/>
        <v>226649</v>
      </c>
      <c r="D16" s="108" t="s">
        <v>158</v>
      </c>
      <c r="E16" s="110" t="s">
        <v>19</v>
      </c>
      <c r="F16" s="110" t="s">
        <v>154</v>
      </c>
      <c r="G16" s="111"/>
      <c r="H16" s="111"/>
      <c r="I16" s="111"/>
    </row>
    <row r="17" spans="1:9" ht="18.75" customHeight="1" x14ac:dyDescent="0.25">
      <c r="A17" s="112">
        <v>6</v>
      </c>
      <c r="B17" s="20">
        <v>6650</v>
      </c>
      <c r="C17" s="20" t="str">
        <f t="shared" si="0"/>
        <v>226650</v>
      </c>
      <c r="D17" s="108" t="s">
        <v>159</v>
      </c>
      <c r="E17" s="110" t="s">
        <v>19</v>
      </c>
      <c r="F17" s="110" t="s">
        <v>154</v>
      </c>
      <c r="G17" s="111"/>
      <c r="H17" s="111"/>
      <c r="I17" s="111"/>
    </row>
    <row r="18" spans="1:9" ht="18.75" customHeight="1" x14ac:dyDescent="0.25">
      <c r="A18" s="107">
        <v>7</v>
      </c>
      <c r="B18" s="20">
        <v>6651</v>
      </c>
      <c r="C18" s="20" t="str">
        <f t="shared" si="0"/>
        <v>226651</v>
      </c>
      <c r="D18" s="108" t="s">
        <v>160</v>
      </c>
      <c r="E18" s="109" t="s">
        <v>24</v>
      </c>
      <c r="F18" s="110" t="s">
        <v>154</v>
      </c>
      <c r="G18" s="111"/>
      <c r="H18" s="111"/>
      <c r="I18" s="111"/>
    </row>
    <row r="19" spans="1:9" ht="18.75" customHeight="1" x14ac:dyDescent="0.25">
      <c r="A19" s="107">
        <v>8</v>
      </c>
      <c r="B19" s="20">
        <v>6652</v>
      </c>
      <c r="C19" s="20" t="str">
        <f t="shared" si="0"/>
        <v>226652</v>
      </c>
      <c r="D19" s="108" t="s">
        <v>161</v>
      </c>
      <c r="E19" s="109" t="s">
        <v>24</v>
      </c>
      <c r="F19" s="110" t="s">
        <v>154</v>
      </c>
      <c r="G19" s="111"/>
      <c r="H19" s="111"/>
      <c r="I19" s="111"/>
    </row>
    <row r="20" spans="1:9" ht="18.75" customHeight="1" x14ac:dyDescent="0.25">
      <c r="A20" s="107">
        <v>9</v>
      </c>
      <c r="B20" s="20">
        <v>6653</v>
      </c>
      <c r="C20" s="20" t="str">
        <f t="shared" si="0"/>
        <v>226653</v>
      </c>
      <c r="D20" s="108" t="s">
        <v>162</v>
      </c>
      <c r="E20" s="110" t="s">
        <v>19</v>
      </c>
      <c r="F20" s="110" t="s">
        <v>154</v>
      </c>
      <c r="G20" s="111"/>
      <c r="H20" s="111"/>
      <c r="I20" s="111"/>
    </row>
    <row r="21" spans="1:9" ht="18.75" customHeight="1" x14ac:dyDescent="0.25">
      <c r="A21" s="107">
        <v>10</v>
      </c>
      <c r="B21" s="20">
        <v>6654</v>
      </c>
      <c r="C21" s="20" t="str">
        <f t="shared" si="0"/>
        <v>226654</v>
      </c>
      <c r="D21" s="108" t="s">
        <v>163</v>
      </c>
      <c r="E21" s="110" t="s">
        <v>19</v>
      </c>
      <c r="F21" s="110" t="s">
        <v>154</v>
      </c>
      <c r="G21" s="111"/>
      <c r="H21" s="111"/>
      <c r="I21" s="111"/>
    </row>
    <row r="22" spans="1:9" ht="18.75" customHeight="1" x14ac:dyDescent="0.25">
      <c r="A22" s="107">
        <v>11</v>
      </c>
      <c r="B22" s="20">
        <v>6655</v>
      </c>
      <c r="C22" s="20" t="str">
        <f t="shared" si="0"/>
        <v>226655</v>
      </c>
      <c r="D22" s="108" t="s">
        <v>164</v>
      </c>
      <c r="E22" s="110" t="s">
        <v>19</v>
      </c>
      <c r="F22" s="110" t="s">
        <v>154</v>
      </c>
      <c r="G22" s="111"/>
      <c r="H22" s="111"/>
      <c r="I22" s="111"/>
    </row>
    <row r="23" spans="1:9" ht="18.75" customHeight="1" x14ac:dyDescent="0.25">
      <c r="A23" s="107">
        <v>12</v>
      </c>
      <c r="B23" s="20">
        <v>6656</v>
      </c>
      <c r="C23" s="20" t="str">
        <f t="shared" si="0"/>
        <v>226656</v>
      </c>
      <c r="D23" s="108" t="s">
        <v>165</v>
      </c>
      <c r="E23" s="110" t="s">
        <v>24</v>
      </c>
      <c r="F23" s="110" t="s">
        <v>154</v>
      </c>
      <c r="G23" s="111"/>
      <c r="H23" s="111"/>
      <c r="I23" s="111"/>
    </row>
    <row r="24" spans="1:9" ht="18.75" customHeight="1" x14ac:dyDescent="0.25">
      <c r="A24" s="107">
        <v>13</v>
      </c>
      <c r="B24" s="20">
        <v>6657</v>
      </c>
      <c r="C24" s="20" t="str">
        <f t="shared" si="0"/>
        <v>226657</v>
      </c>
      <c r="D24" s="108" t="s">
        <v>166</v>
      </c>
      <c r="E24" s="110" t="s">
        <v>24</v>
      </c>
      <c r="F24" s="110" t="s">
        <v>154</v>
      </c>
      <c r="G24" s="111"/>
      <c r="H24" s="111"/>
      <c r="I24" s="111"/>
    </row>
    <row r="25" spans="1:9" ht="18.75" customHeight="1" x14ac:dyDescent="0.25">
      <c r="A25" s="107">
        <v>14</v>
      </c>
      <c r="B25" s="20">
        <v>6658</v>
      </c>
      <c r="C25" s="20" t="str">
        <f t="shared" si="0"/>
        <v>226658</v>
      </c>
      <c r="D25" s="108" t="s">
        <v>167</v>
      </c>
      <c r="E25" s="110" t="s">
        <v>24</v>
      </c>
      <c r="F25" s="110" t="s">
        <v>154</v>
      </c>
      <c r="G25" s="111"/>
      <c r="H25" s="111"/>
      <c r="I25" s="111"/>
    </row>
    <row r="26" spans="1:9" ht="18.75" customHeight="1" x14ac:dyDescent="0.25">
      <c r="A26" s="107">
        <v>15</v>
      </c>
      <c r="B26" s="20">
        <v>6659</v>
      </c>
      <c r="C26" s="20" t="str">
        <f t="shared" si="0"/>
        <v>226659</v>
      </c>
      <c r="D26" s="108" t="s">
        <v>168</v>
      </c>
      <c r="E26" s="110" t="s">
        <v>24</v>
      </c>
      <c r="F26" s="110" t="s">
        <v>154</v>
      </c>
      <c r="G26" s="111"/>
      <c r="H26" s="111"/>
      <c r="I26" s="111"/>
    </row>
    <row r="27" spans="1:9" ht="18.75" customHeight="1" x14ac:dyDescent="0.25">
      <c r="A27" s="107">
        <v>16</v>
      </c>
      <c r="B27" s="20">
        <v>6660</v>
      </c>
      <c r="C27" s="20" t="str">
        <f t="shared" si="0"/>
        <v>226660</v>
      </c>
      <c r="D27" s="108" t="s">
        <v>169</v>
      </c>
      <c r="E27" s="110" t="s">
        <v>24</v>
      </c>
      <c r="F27" s="110" t="s">
        <v>154</v>
      </c>
      <c r="G27" s="111"/>
      <c r="H27" s="111"/>
      <c r="I27" s="111"/>
    </row>
    <row r="28" spans="1:9" ht="18.75" customHeight="1" x14ac:dyDescent="0.25">
      <c r="A28" s="107">
        <v>17</v>
      </c>
      <c r="B28" s="20">
        <v>6661</v>
      </c>
      <c r="C28" s="20" t="str">
        <f t="shared" si="0"/>
        <v>226661</v>
      </c>
      <c r="D28" s="108" t="s">
        <v>170</v>
      </c>
      <c r="E28" s="110" t="s">
        <v>19</v>
      </c>
      <c r="F28" s="110" t="s">
        <v>154</v>
      </c>
      <c r="G28" s="111"/>
      <c r="H28" s="111"/>
      <c r="I28" s="111"/>
    </row>
    <row r="29" spans="1:9" ht="18.75" customHeight="1" x14ac:dyDescent="0.25">
      <c r="A29" s="107">
        <v>18</v>
      </c>
      <c r="B29" s="20">
        <v>6662</v>
      </c>
      <c r="C29" s="20" t="str">
        <f t="shared" si="0"/>
        <v>226662</v>
      </c>
      <c r="D29" s="108" t="s">
        <v>171</v>
      </c>
      <c r="E29" s="109" t="s">
        <v>19</v>
      </c>
      <c r="F29" s="110" t="s">
        <v>154</v>
      </c>
      <c r="G29" s="111"/>
      <c r="H29" s="111"/>
      <c r="I29" s="111"/>
    </row>
    <row r="30" spans="1:9" ht="18.75" customHeight="1" x14ac:dyDescent="0.25">
      <c r="A30" s="107">
        <v>19</v>
      </c>
      <c r="B30" s="20">
        <v>6663</v>
      </c>
      <c r="C30" s="20" t="str">
        <f t="shared" si="0"/>
        <v>226663</v>
      </c>
      <c r="D30" s="108" t="s">
        <v>172</v>
      </c>
      <c r="E30" s="109" t="s">
        <v>24</v>
      </c>
      <c r="F30" s="110" t="s">
        <v>154</v>
      </c>
      <c r="G30" s="111"/>
      <c r="H30" s="111"/>
      <c r="I30" s="111"/>
    </row>
    <row r="31" spans="1:9" ht="18.75" customHeight="1" x14ac:dyDescent="0.25">
      <c r="A31" s="107">
        <v>20</v>
      </c>
      <c r="B31" s="20">
        <v>6664</v>
      </c>
      <c r="C31" s="20" t="str">
        <f t="shared" si="0"/>
        <v>226664</v>
      </c>
      <c r="D31" s="108" t="s">
        <v>173</v>
      </c>
      <c r="E31" s="110" t="s">
        <v>19</v>
      </c>
      <c r="F31" s="110" t="s">
        <v>154</v>
      </c>
      <c r="G31" s="111"/>
      <c r="H31" s="111"/>
      <c r="I31" s="111"/>
    </row>
    <row r="32" spans="1:9" ht="18.75" customHeight="1" x14ac:dyDescent="0.25">
      <c r="A32" s="107">
        <v>21</v>
      </c>
      <c r="B32" s="20">
        <v>6665</v>
      </c>
      <c r="C32" s="20" t="str">
        <f t="shared" si="0"/>
        <v>226665</v>
      </c>
      <c r="D32" s="108" t="s">
        <v>174</v>
      </c>
      <c r="E32" s="110" t="s">
        <v>19</v>
      </c>
      <c r="F32" s="110" t="s">
        <v>154</v>
      </c>
      <c r="G32" s="111"/>
      <c r="H32" s="111"/>
      <c r="I32" s="111"/>
    </row>
    <row r="33" spans="1:9" ht="18.75" customHeight="1" x14ac:dyDescent="0.25">
      <c r="A33" s="107">
        <v>22</v>
      </c>
      <c r="B33" s="20">
        <v>6666</v>
      </c>
      <c r="C33" s="20" t="str">
        <f t="shared" si="0"/>
        <v>226666</v>
      </c>
      <c r="D33" s="108" t="s">
        <v>175</v>
      </c>
      <c r="E33" s="109" t="s">
        <v>24</v>
      </c>
      <c r="F33" s="110" t="s">
        <v>154</v>
      </c>
      <c r="G33" s="111"/>
      <c r="H33" s="111"/>
      <c r="I33" s="111"/>
    </row>
    <row r="34" spans="1:9" ht="18.75" customHeight="1" x14ac:dyDescent="0.25">
      <c r="A34" s="107">
        <v>23</v>
      </c>
      <c r="B34" s="20">
        <v>6667</v>
      </c>
      <c r="C34" s="20" t="str">
        <f t="shared" si="0"/>
        <v>226667</v>
      </c>
      <c r="D34" s="108" t="s">
        <v>176</v>
      </c>
      <c r="E34" s="110" t="s">
        <v>24</v>
      </c>
      <c r="F34" s="110" t="s">
        <v>154</v>
      </c>
      <c r="G34" s="111"/>
      <c r="H34" s="111"/>
      <c r="I34" s="111"/>
    </row>
    <row r="35" spans="1:9" ht="18.75" customHeight="1" x14ac:dyDescent="0.25">
      <c r="A35" s="107">
        <v>24</v>
      </c>
      <c r="B35" s="20">
        <v>6668</v>
      </c>
      <c r="C35" s="20" t="str">
        <f t="shared" si="0"/>
        <v>226668</v>
      </c>
      <c r="D35" s="108" t="s">
        <v>177</v>
      </c>
      <c r="E35" s="109" t="s">
        <v>19</v>
      </c>
      <c r="F35" s="110" t="s">
        <v>154</v>
      </c>
      <c r="G35" s="111"/>
      <c r="H35" s="111"/>
      <c r="I35" s="111"/>
    </row>
    <row r="36" spans="1:9" ht="18.75" customHeight="1" x14ac:dyDescent="0.25">
      <c r="A36" s="107">
        <v>25</v>
      </c>
      <c r="B36" s="20">
        <v>6669</v>
      </c>
      <c r="C36" s="20" t="str">
        <f t="shared" si="0"/>
        <v>226669</v>
      </c>
      <c r="D36" s="108" t="s">
        <v>178</v>
      </c>
      <c r="E36" s="110" t="s">
        <v>24</v>
      </c>
      <c r="F36" s="110" t="s">
        <v>154</v>
      </c>
      <c r="G36" s="111"/>
      <c r="H36" s="111"/>
      <c r="I36" s="111"/>
    </row>
    <row r="37" spans="1:9" ht="18.75" customHeight="1" x14ac:dyDescent="0.25">
      <c r="A37" s="107">
        <v>26</v>
      </c>
      <c r="B37" s="20">
        <v>6670</v>
      </c>
      <c r="C37" s="20" t="str">
        <f t="shared" si="0"/>
        <v>226670</v>
      </c>
      <c r="D37" s="108" t="s">
        <v>179</v>
      </c>
      <c r="E37" s="110" t="s">
        <v>24</v>
      </c>
      <c r="F37" s="110" t="s">
        <v>154</v>
      </c>
      <c r="G37" s="111"/>
      <c r="H37" s="111"/>
      <c r="I37" s="111"/>
    </row>
    <row r="38" spans="1:9" ht="18.75" customHeight="1" x14ac:dyDescent="0.25">
      <c r="A38" s="107">
        <v>27</v>
      </c>
      <c r="B38" s="20">
        <v>6671</v>
      </c>
      <c r="C38" s="20" t="str">
        <f t="shared" si="0"/>
        <v>226671</v>
      </c>
      <c r="D38" s="108" t="s">
        <v>180</v>
      </c>
      <c r="E38" s="110" t="s">
        <v>24</v>
      </c>
      <c r="F38" s="110" t="s">
        <v>154</v>
      </c>
      <c r="G38" s="111"/>
      <c r="H38" s="111"/>
      <c r="I38" s="111"/>
    </row>
    <row r="39" spans="1:9" ht="18.75" customHeight="1" x14ac:dyDescent="0.25">
      <c r="A39" s="107">
        <v>28</v>
      </c>
      <c r="B39" s="20">
        <v>6672</v>
      </c>
      <c r="C39" s="20" t="str">
        <f t="shared" si="0"/>
        <v>226672</v>
      </c>
      <c r="D39" s="108" t="s">
        <v>181</v>
      </c>
      <c r="E39" s="110" t="s">
        <v>24</v>
      </c>
      <c r="F39" s="110" t="s">
        <v>154</v>
      </c>
      <c r="G39" s="111"/>
      <c r="H39" s="111"/>
      <c r="I39" s="111"/>
    </row>
    <row r="40" spans="1:9" ht="18.75" customHeight="1" x14ac:dyDescent="0.25">
      <c r="A40" s="107">
        <v>29</v>
      </c>
      <c r="B40" s="20">
        <v>6673</v>
      </c>
      <c r="C40" s="20" t="str">
        <f t="shared" si="0"/>
        <v>226673</v>
      </c>
      <c r="D40" s="108" t="s">
        <v>182</v>
      </c>
      <c r="E40" s="110" t="s">
        <v>24</v>
      </c>
      <c r="F40" s="110" t="s">
        <v>154</v>
      </c>
      <c r="G40" s="111"/>
      <c r="H40" s="111"/>
      <c r="I40" s="111"/>
    </row>
    <row r="41" spans="1:9" ht="18.75" customHeight="1" x14ac:dyDescent="0.25">
      <c r="A41" s="107">
        <v>30</v>
      </c>
      <c r="B41" s="20">
        <v>6674</v>
      </c>
      <c r="C41" s="20" t="str">
        <f t="shared" si="0"/>
        <v>226674</v>
      </c>
      <c r="D41" s="108" t="s">
        <v>183</v>
      </c>
      <c r="E41" s="109" t="s">
        <v>24</v>
      </c>
      <c r="F41" s="110" t="s">
        <v>154</v>
      </c>
      <c r="G41" s="111"/>
      <c r="H41" s="111"/>
      <c r="I41" s="111"/>
    </row>
    <row r="42" spans="1:9" ht="18.75" customHeight="1" x14ac:dyDescent="0.25">
      <c r="A42" s="107">
        <v>31</v>
      </c>
      <c r="B42" s="20">
        <v>6675</v>
      </c>
      <c r="C42" s="20" t="str">
        <f t="shared" si="0"/>
        <v>226675</v>
      </c>
      <c r="D42" s="108" t="s">
        <v>184</v>
      </c>
      <c r="E42" s="110" t="s">
        <v>19</v>
      </c>
      <c r="F42" s="110" t="s">
        <v>154</v>
      </c>
      <c r="G42" s="111"/>
      <c r="H42" s="111"/>
      <c r="I42" s="111"/>
    </row>
    <row r="43" spans="1:9" ht="18.75" customHeight="1" x14ac:dyDescent="0.25">
      <c r="A43" s="107">
        <v>32</v>
      </c>
      <c r="B43" s="20">
        <v>6676</v>
      </c>
      <c r="C43" s="20" t="str">
        <f t="shared" si="0"/>
        <v>226676</v>
      </c>
      <c r="D43" s="108" t="s">
        <v>185</v>
      </c>
      <c r="E43" s="23" t="s">
        <v>19</v>
      </c>
      <c r="F43" s="110" t="s">
        <v>154</v>
      </c>
      <c r="G43" s="111"/>
      <c r="H43" s="111"/>
      <c r="I43" s="111"/>
    </row>
    <row r="44" spans="1:9" ht="11.25" customHeight="1" x14ac:dyDescent="0.25">
      <c r="A44" s="116"/>
      <c r="B44" s="117"/>
      <c r="C44" s="117"/>
      <c r="D44" s="36"/>
      <c r="E44" s="37"/>
      <c r="F44" s="118"/>
      <c r="G44" s="40"/>
      <c r="H44" s="40"/>
      <c r="I44" s="40"/>
    </row>
    <row r="45" spans="1:9" x14ac:dyDescent="0.25">
      <c r="A45" s="119" t="s">
        <v>50</v>
      </c>
      <c r="B45" s="117"/>
      <c r="C45" s="117"/>
      <c r="D45" s="41"/>
      <c r="F45" s="120" t="s">
        <v>51</v>
      </c>
    </row>
    <row r="46" spans="1:9" x14ac:dyDescent="0.25">
      <c r="A46" s="121" t="s">
        <v>19</v>
      </c>
      <c r="B46" s="122">
        <f>COUNTIF($E$12:$E$43,A46)</f>
        <v>14</v>
      </c>
      <c r="C46" s="137"/>
      <c r="D46" s="41"/>
      <c r="F46" s="120" t="s">
        <v>426</v>
      </c>
    </row>
    <row r="47" spans="1:9" x14ac:dyDescent="0.25">
      <c r="A47" s="121" t="s">
        <v>24</v>
      </c>
      <c r="B47" s="122">
        <f>COUNTIF($E$12:$E$43,A47)</f>
        <v>18</v>
      </c>
      <c r="C47" s="137"/>
      <c r="D47" s="41"/>
      <c r="F47" s="120"/>
    </row>
    <row r="48" spans="1:9" x14ac:dyDescent="0.25">
      <c r="A48" s="121" t="s">
        <v>53</v>
      </c>
      <c r="B48" s="122">
        <f>SUM(B46:B47)</f>
        <v>32</v>
      </c>
      <c r="C48" s="137"/>
      <c r="D48" s="41"/>
      <c r="F48" s="120"/>
    </row>
    <row r="49" spans="1:9" ht="18" customHeight="1" x14ac:dyDescent="0.25">
      <c r="D49" s="41"/>
      <c r="F49" s="124" t="s">
        <v>54</v>
      </c>
    </row>
    <row r="50" spans="1:9" x14ac:dyDescent="0.25">
      <c r="D50" s="41"/>
      <c r="F50" s="120" t="s">
        <v>55</v>
      </c>
    </row>
    <row r="51" spans="1:9" x14ac:dyDescent="0.25">
      <c r="D51" s="41"/>
      <c r="F51" s="120"/>
    </row>
    <row r="52" spans="1:9" ht="20.25" customHeight="1" x14ac:dyDescent="0.25">
      <c r="A52" s="114">
        <v>1</v>
      </c>
      <c r="B52" s="20">
        <v>6677</v>
      </c>
      <c r="C52" s="20" t="str">
        <f t="shared" ref="C52:C83" si="1">"22"&amp;B52</f>
        <v>226677</v>
      </c>
      <c r="D52" s="108" t="s">
        <v>186</v>
      </c>
      <c r="E52" s="23" t="s">
        <v>19</v>
      </c>
      <c r="F52" s="23" t="s">
        <v>187</v>
      </c>
      <c r="G52" s="111"/>
      <c r="H52" s="111"/>
      <c r="I52" s="111"/>
    </row>
    <row r="53" spans="1:9" ht="18.75" customHeight="1" x14ac:dyDescent="0.25">
      <c r="A53" s="114">
        <v>2</v>
      </c>
      <c r="B53" s="20">
        <v>6678</v>
      </c>
      <c r="C53" s="20" t="str">
        <f t="shared" si="1"/>
        <v>226678</v>
      </c>
      <c r="D53" s="108" t="s">
        <v>188</v>
      </c>
      <c r="E53" s="125" t="s">
        <v>19</v>
      </c>
      <c r="F53" s="23" t="s">
        <v>187</v>
      </c>
      <c r="G53" s="111"/>
      <c r="H53" s="111"/>
      <c r="I53" s="111"/>
    </row>
    <row r="54" spans="1:9" ht="18.75" customHeight="1" x14ac:dyDescent="0.25">
      <c r="A54" s="114">
        <v>3</v>
      </c>
      <c r="B54" s="20">
        <v>6679</v>
      </c>
      <c r="C54" s="20" t="str">
        <f t="shared" si="1"/>
        <v>226679</v>
      </c>
      <c r="D54" s="108" t="s">
        <v>189</v>
      </c>
      <c r="E54" s="109" t="s">
        <v>19</v>
      </c>
      <c r="F54" s="23" t="s">
        <v>187</v>
      </c>
      <c r="G54" s="111"/>
      <c r="H54" s="111"/>
      <c r="I54" s="111"/>
    </row>
    <row r="55" spans="1:9" ht="18.75" customHeight="1" x14ac:dyDescent="0.25">
      <c r="A55" s="114">
        <v>4</v>
      </c>
      <c r="B55" s="20">
        <v>6680</v>
      </c>
      <c r="C55" s="20" t="str">
        <f t="shared" si="1"/>
        <v>226680</v>
      </c>
      <c r="D55" s="108" t="s">
        <v>190</v>
      </c>
      <c r="E55" s="109" t="s">
        <v>24</v>
      </c>
      <c r="F55" s="23" t="s">
        <v>187</v>
      </c>
      <c r="G55" s="111"/>
      <c r="H55" s="111"/>
      <c r="I55" s="111"/>
    </row>
    <row r="56" spans="1:9" ht="18.75" customHeight="1" x14ac:dyDescent="0.25">
      <c r="A56" s="114">
        <v>5</v>
      </c>
      <c r="B56" s="20">
        <v>6681</v>
      </c>
      <c r="C56" s="20" t="str">
        <f t="shared" si="1"/>
        <v>226681</v>
      </c>
      <c r="D56" s="108" t="s">
        <v>191</v>
      </c>
      <c r="E56" s="110" t="s">
        <v>24</v>
      </c>
      <c r="F56" s="23" t="s">
        <v>187</v>
      </c>
      <c r="G56" s="111"/>
      <c r="H56" s="111"/>
      <c r="I56" s="111"/>
    </row>
    <row r="57" spans="1:9" ht="18.75" customHeight="1" x14ac:dyDescent="0.25">
      <c r="A57" s="114">
        <v>6</v>
      </c>
      <c r="B57" s="20">
        <v>6682</v>
      </c>
      <c r="C57" s="20" t="str">
        <f t="shared" si="1"/>
        <v>226682</v>
      </c>
      <c r="D57" s="108" t="s">
        <v>192</v>
      </c>
      <c r="E57" s="109" t="s">
        <v>24</v>
      </c>
      <c r="F57" s="23" t="s">
        <v>187</v>
      </c>
      <c r="G57" s="111"/>
      <c r="H57" s="111"/>
      <c r="I57" s="111"/>
    </row>
    <row r="58" spans="1:9" ht="18.75" customHeight="1" x14ac:dyDescent="0.25">
      <c r="A58" s="114">
        <v>7</v>
      </c>
      <c r="B58" s="20">
        <v>6683</v>
      </c>
      <c r="C58" s="20" t="str">
        <f t="shared" si="1"/>
        <v>226683</v>
      </c>
      <c r="D58" s="108" t="s">
        <v>193</v>
      </c>
      <c r="E58" s="110" t="s">
        <v>24</v>
      </c>
      <c r="F58" s="23" t="s">
        <v>187</v>
      </c>
      <c r="G58" s="111"/>
      <c r="H58" s="111"/>
      <c r="I58" s="111"/>
    </row>
    <row r="59" spans="1:9" ht="20.25" customHeight="1" x14ac:dyDescent="0.25">
      <c r="A59" s="114">
        <v>8</v>
      </c>
      <c r="B59" s="20">
        <v>6684</v>
      </c>
      <c r="C59" s="20" t="str">
        <f t="shared" si="1"/>
        <v>226684</v>
      </c>
      <c r="D59" s="108" t="s">
        <v>194</v>
      </c>
      <c r="E59" s="23" t="s">
        <v>19</v>
      </c>
      <c r="F59" s="23" t="s">
        <v>187</v>
      </c>
      <c r="G59" s="111"/>
      <c r="H59" s="111"/>
      <c r="I59" s="111"/>
    </row>
    <row r="60" spans="1:9" ht="20.25" customHeight="1" x14ac:dyDescent="0.25">
      <c r="A60" s="114">
        <v>9</v>
      </c>
      <c r="B60" s="20">
        <v>6685</v>
      </c>
      <c r="C60" s="20" t="str">
        <f t="shared" si="1"/>
        <v>226685</v>
      </c>
      <c r="D60" s="108" t="s">
        <v>195</v>
      </c>
      <c r="E60" s="110" t="s">
        <v>24</v>
      </c>
      <c r="F60" s="23" t="s">
        <v>187</v>
      </c>
      <c r="G60" s="111"/>
      <c r="H60" s="111"/>
      <c r="I60" s="111"/>
    </row>
    <row r="61" spans="1:9" ht="20.25" customHeight="1" x14ac:dyDescent="0.25">
      <c r="A61" s="114">
        <v>10</v>
      </c>
      <c r="B61" s="20">
        <v>6687</v>
      </c>
      <c r="C61" s="20" t="str">
        <f t="shared" si="1"/>
        <v>226687</v>
      </c>
      <c r="D61" s="108" t="s">
        <v>196</v>
      </c>
      <c r="E61" s="110" t="s">
        <v>24</v>
      </c>
      <c r="F61" s="23" t="s">
        <v>187</v>
      </c>
      <c r="G61" s="111"/>
      <c r="H61" s="111"/>
      <c r="I61" s="111"/>
    </row>
    <row r="62" spans="1:9" ht="20.25" customHeight="1" x14ac:dyDescent="0.25">
      <c r="A62" s="114">
        <v>11</v>
      </c>
      <c r="B62" s="20">
        <v>6688</v>
      </c>
      <c r="C62" s="20" t="str">
        <f t="shared" si="1"/>
        <v>226688</v>
      </c>
      <c r="D62" s="108" t="s">
        <v>197</v>
      </c>
      <c r="E62" s="109" t="s">
        <v>24</v>
      </c>
      <c r="F62" s="23" t="s">
        <v>187</v>
      </c>
      <c r="G62" s="111"/>
      <c r="H62" s="111"/>
      <c r="I62" s="111"/>
    </row>
    <row r="63" spans="1:9" ht="20.25" customHeight="1" x14ac:dyDescent="0.25">
      <c r="A63" s="114">
        <v>12</v>
      </c>
      <c r="B63" s="20">
        <v>6689</v>
      </c>
      <c r="C63" s="20" t="str">
        <f t="shared" si="1"/>
        <v>226689</v>
      </c>
      <c r="D63" s="108" t="s">
        <v>198</v>
      </c>
      <c r="E63" s="110" t="s">
        <v>24</v>
      </c>
      <c r="F63" s="23" t="s">
        <v>187</v>
      </c>
      <c r="G63" s="111"/>
      <c r="H63" s="111"/>
      <c r="I63" s="111"/>
    </row>
    <row r="64" spans="1:9" ht="20.25" customHeight="1" x14ac:dyDescent="0.25">
      <c r="A64" s="114">
        <v>13</v>
      </c>
      <c r="B64" s="20">
        <v>6690</v>
      </c>
      <c r="C64" s="20" t="str">
        <f t="shared" si="1"/>
        <v>226690</v>
      </c>
      <c r="D64" s="108" t="s">
        <v>199</v>
      </c>
      <c r="E64" s="110" t="s">
        <v>24</v>
      </c>
      <c r="F64" s="23" t="s">
        <v>187</v>
      </c>
      <c r="G64" s="111"/>
      <c r="H64" s="111"/>
      <c r="I64" s="111"/>
    </row>
    <row r="65" spans="1:15" ht="20.25" customHeight="1" x14ac:dyDescent="0.25">
      <c r="A65" s="114">
        <v>14</v>
      </c>
      <c r="B65" s="20">
        <v>6691</v>
      </c>
      <c r="C65" s="20" t="str">
        <f t="shared" si="1"/>
        <v>226691</v>
      </c>
      <c r="D65" s="108" t="s">
        <v>200</v>
      </c>
      <c r="E65" s="110" t="s">
        <v>19</v>
      </c>
      <c r="F65" s="23" t="s">
        <v>187</v>
      </c>
      <c r="G65" s="111"/>
      <c r="H65" s="111"/>
      <c r="I65" s="111"/>
    </row>
    <row r="66" spans="1:15" ht="20.25" customHeight="1" x14ac:dyDescent="0.25">
      <c r="A66" s="114">
        <v>15</v>
      </c>
      <c r="B66" s="20">
        <v>6692</v>
      </c>
      <c r="C66" s="20" t="str">
        <f t="shared" si="1"/>
        <v>226692</v>
      </c>
      <c r="D66" s="108" t="s">
        <v>201</v>
      </c>
      <c r="E66" s="109" t="s">
        <v>19</v>
      </c>
      <c r="F66" s="23" t="s">
        <v>187</v>
      </c>
      <c r="G66" s="111"/>
      <c r="H66" s="111"/>
      <c r="I66" s="111"/>
    </row>
    <row r="67" spans="1:15" ht="20.25" customHeight="1" x14ac:dyDescent="0.25">
      <c r="A67" s="114">
        <v>16</v>
      </c>
      <c r="B67" s="20">
        <v>6693</v>
      </c>
      <c r="C67" s="20" t="str">
        <f t="shared" si="1"/>
        <v>226693</v>
      </c>
      <c r="D67" s="108" t="s">
        <v>202</v>
      </c>
      <c r="E67" s="110" t="s">
        <v>24</v>
      </c>
      <c r="F67" s="23" t="s">
        <v>187</v>
      </c>
      <c r="G67" s="111"/>
      <c r="H67" s="111"/>
      <c r="I67" s="111"/>
      <c r="L67" s="94">
        <v>32</v>
      </c>
    </row>
    <row r="68" spans="1:15" ht="20.25" customHeight="1" x14ac:dyDescent="0.25">
      <c r="A68" s="114">
        <v>17</v>
      </c>
      <c r="B68" s="20">
        <v>6694</v>
      </c>
      <c r="C68" s="20" t="str">
        <f t="shared" si="1"/>
        <v>226694</v>
      </c>
      <c r="D68" s="108" t="s">
        <v>203</v>
      </c>
      <c r="E68" s="109" t="s">
        <v>19</v>
      </c>
      <c r="F68" s="23" t="s">
        <v>187</v>
      </c>
      <c r="G68" s="111"/>
      <c r="H68" s="111"/>
      <c r="I68" s="111"/>
      <c r="L68" s="94">
        <v>31</v>
      </c>
    </row>
    <row r="69" spans="1:15" ht="20.25" customHeight="1" x14ac:dyDescent="0.25">
      <c r="A69" s="114">
        <v>18</v>
      </c>
      <c r="B69" s="20">
        <v>6695</v>
      </c>
      <c r="C69" s="20" t="str">
        <f t="shared" si="1"/>
        <v>226695</v>
      </c>
      <c r="D69" s="108" t="s">
        <v>204</v>
      </c>
      <c r="E69" s="110" t="s">
        <v>19</v>
      </c>
      <c r="F69" s="23" t="s">
        <v>187</v>
      </c>
      <c r="G69" s="111"/>
      <c r="H69" s="111"/>
      <c r="I69" s="111"/>
      <c r="L69" s="94">
        <v>31</v>
      </c>
    </row>
    <row r="70" spans="1:15" ht="20.25" customHeight="1" x14ac:dyDescent="0.25">
      <c r="A70" s="114">
        <v>19</v>
      </c>
      <c r="B70" s="20">
        <v>6696</v>
      </c>
      <c r="C70" s="20" t="str">
        <f t="shared" si="1"/>
        <v>226696</v>
      </c>
      <c r="D70" s="108" t="s">
        <v>205</v>
      </c>
      <c r="E70" s="125" t="s">
        <v>19</v>
      </c>
      <c r="F70" s="23" t="s">
        <v>187</v>
      </c>
      <c r="G70" s="111"/>
      <c r="H70" s="111"/>
      <c r="I70" s="111"/>
      <c r="L70" s="94">
        <v>30</v>
      </c>
    </row>
    <row r="71" spans="1:15" ht="20.25" customHeight="1" x14ac:dyDescent="0.25">
      <c r="A71" s="114">
        <v>20</v>
      </c>
      <c r="B71" s="20">
        <v>6697</v>
      </c>
      <c r="C71" s="20" t="str">
        <f t="shared" si="1"/>
        <v>226697</v>
      </c>
      <c r="D71" s="108" t="s">
        <v>206</v>
      </c>
      <c r="E71" s="109" t="s">
        <v>24</v>
      </c>
      <c r="F71" s="23" t="s">
        <v>187</v>
      </c>
      <c r="G71" s="111"/>
      <c r="H71" s="111"/>
      <c r="I71" s="111"/>
      <c r="L71" s="94">
        <f>SUM(L67:L70)</f>
        <v>124</v>
      </c>
      <c r="M71" s="94">
        <v>126</v>
      </c>
      <c r="N71" s="94">
        <v>128</v>
      </c>
      <c r="O71" s="94">
        <f>SUM(L71:N71)</f>
        <v>378</v>
      </c>
    </row>
    <row r="72" spans="1:15" ht="20.25" customHeight="1" x14ac:dyDescent="0.25">
      <c r="A72" s="114">
        <v>21</v>
      </c>
      <c r="B72" s="20">
        <v>6698</v>
      </c>
      <c r="C72" s="20" t="str">
        <f t="shared" si="1"/>
        <v>226698</v>
      </c>
      <c r="D72" s="108" t="s">
        <v>207</v>
      </c>
      <c r="E72" s="110" t="s">
        <v>19</v>
      </c>
      <c r="F72" s="23" t="s">
        <v>187</v>
      </c>
      <c r="G72" s="111"/>
      <c r="H72" s="111"/>
      <c r="I72" s="111"/>
    </row>
    <row r="73" spans="1:15" ht="20.25" customHeight="1" x14ac:dyDescent="0.25">
      <c r="A73" s="114">
        <v>22</v>
      </c>
      <c r="B73" s="20">
        <v>6699</v>
      </c>
      <c r="C73" s="20" t="str">
        <f t="shared" si="1"/>
        <v>226699</v>
      </c>
      <c r="D73" s="126" t="s">
        <v>208</v>
      </c>
      <c r="E73" s="109" t="s">
        <v>19</v>
      </c>
      <c r="F73" s="23" t="s">
        <v>187</v>
      </c>
      <c r="G73" s="111"/>
      <c r="H73" s="111"/>
      <c r="I73" s="111"/>
    </row>
    <row r="74" spans="1:15" ht="20.25" customHeight="1" x14ac:dyDescent="0.25">
      <c r="A74" s="114">
        <v>23</v>
      </c>
      <c r="B74" s="20">
        <v>6700</v>
      </c>
      <c r="C74" s="20" t="str">
        <f t="shared" si="1"/>
        <v>226700</v>
      </c>
      <c r="D74" s="108" t="s">
        <v>209</v>
      </c>
      <c r="E74" s="110" t="s">
        <v>19</v>
      </c>
      <c r="F74" s="23" t="s">
        <v>187</v>
      </c>
      <c r="G74" s="111"/>
      <c r="H74" s="111"/>
      <c r="I74" s="111"/>
    </row>
    <row r="75" spans="1:15" ht="20.25" customHeight="1" x14ac:dyDescent="0.25">
      <c r="A75" s="114">
        <v>24</v>
      </c>
      <c r="B75" s="20">
        <v>6701</v>
      </c>
      <c r="C75" s="20" t="str">
        <f t="shared" si="1"/>
        <v>226701</v>
      </c>
      <c r="D75" s="108" t="s">
        <v>210</v>
      </c>
      <c r="E75" s="109" t="s">
        <v>19</v>
      </c>
      <c r="F75" s="23" t="s">
        <v>187</v>
      </c>
      <c r="G75" s="111"/>
      <c r="H75" s="111"/>
      <c r="I75" s="111"/>
    </row>
    <row r="76" spans="1:15" ht="20.25" customHeight="1" x14ac:dyDescent="0.25">
      <c r="A76" s="114">
        <v>25</v>
      </c>
      <c r="B76" s="20">
        <v>6702</v>
      </c>
      <c r="C76" s="20" t="str">
        <f t="shared" si="1"/>
        <v>226702</v>
      </c>
      <c r="D76" s="108" t="s">
        <v>211</v>
      </c>
      <c r="E76" s="110" t="s">
        <v>19</v>
      </c>
      <c r="F76" s="23" t="s">
        <v>187</v>
      </c>
      <c r="G76" s="111"/>
      <c r="H76" s="111"/>
      <c r="I76" s="111"/>
    </row>
    <row r="77" spans="1:15" ht="17.25" customHeight="1" x14ac:dyDescent="0.25">
      <c r="A77" s="114">
        <v>26</v>
      </c>
      <c r="B77" s="20">
        <v>6703</v>
      </c>
      <c r="C77" s="20" t="str">
        <f t="shared" si="1"/>
        <v>226703</v>
      </c>
      <c r="D77" s="108" t="s">
        <v>212</v>
      </c>
      <c r="E77" s="110" t="s">
        <v>24</v>
      </c>
      <c r="F77" s="23" t="s">
        <v>187</v>
      </c>
      <c r="G77" s="111"/>
      <c r="H77" s="111"/>
      <c r="I77" s="111"/>
    </row>
    <row r="78" spans="1:15" ht="18.75" customHeight="1" x14ac:dyDescent="0.25">
      <c r="A78" s="114">
        <v>27</v>
      </c>
      <c r="B78" s="151">
        <v>6902</v>
      </c>
      <c r="C78" s="151" t="str">
        <f>"23"&amp;B78</f>
        <v>236902</v>
      </c>
      <c r="D78" s="152" t="s">
        <v>417</v>
      </c>
      <c r="E78" s="153" t="s">
        <v>24</v>
      </c>
      <c r="F78" s="149" t="s">
        <v>187</v>
      </c>
      <c r="G78" s="154"/>
      <c r="H78" s="154"/>
      <c r="I78" s="154"/>
    </row>
    <row r="79" spans="1:15" ht="18.75" customHeight="1" x14ac:dyDescent="0.25">
      <c r="A79" s="114">
        <v>28</v>
      </c>
      <c r="B79" s="20">
        <v>6704</v>
      </c>
      <c r="C79" s="20" t="str">
        <f t="shared" si="1"/>
        <v>226704</v>
      </c>
      <c r="D79" s="133" t="s">
        <v>213</v>
      </c>
      <c r="E79" s="134" t="s">
        <v>19</v>
      </c>
      <c r="F79" s="23" t="s">
        <v>187</v>
      </c>
      <c r="G79" s="111"/>
      <c r="H79" s="111"/>
      <c r="I79" s="111"/>
    </row>
    <row r="80" spans="1:15" ht="18.75" customHeight="1" x14ac:dyDescent="0.25">
      <c r="A80" s="114">
        <v>29</v>
      </c>
      <c r="B80" s="20">
        <v>6705</v>
      </c>
      <c r="C80" s="20" t="str">
        <f t="shared" si="1"/>
        <v>226705</v>
      </c>
      <c r="D80" s="108" t="s">
        <v>214</v>
      </c>
      <c r="E80" s="110" t="s">
        <v>24</v>
      </c>
      <c r="F80" s="23" t="s">
        <v>187</v>
      </c>
      <c r="G80" s="111"/>
      <c r="H80" s="111"/>
      <c r="I80" s="111"/>
    </row>
    <row r="81" spans="1:9" ht="18.75" customHeight="1" x14ac:dyDescent="0.25">
      <c r="A81" s="114">
        <v>30</v>
      </c>
      <c r="B81" s="20">
        <v>6706</v>
      </c>
      <c r="C81" s="20" t="str">
        <f t="shared" si="1"/>
        <v>226706</v>
      </c>
      <c r="D81" s="108" t="s">
        <v>215</v>
      </c>
      <c r="E81" s="110" t="s">
        <v>24</v>
      </c>
      <c r="F81" s="23" t="s">
        <v>187</v>
      </c>
      <c r="G81" s="111"/>
      <c r="H81" s="111"/>
      <c r="I81" s="111"/>
    </row>
    <row r="82" spans="1:9" ht="18.75" customHeight="1" x14ac:dyDescent="0.25">
      <c r="A82" s="114">
        <v>31</v>
      </c>
      <c r="B82" s="20">
        <v>6707</v>
      </c>
      <c r="C82" s="20" t="str">
        <f t="shared" si="1"/>
        <v>226707</v>
      </c>
      <c r="D82" s="108" t="s">
        <v>216</v>
      </c>
      <c r="E82" s="110" t="s">
        <v>24</v>
      </c>
      <c r="F82" s="23" t="s">
        <v>187</v>
      </c>
      <c r="G82" s="111"/>
      <c r="H82" s="111"/>
      <c r="I82" s="111"/>
    </row>
    <row r="83" spans="1:9" ht="18.75" customHeight="1" x14ac:dyDescent="0.25">
      <c r="A83" s="114">
        <v>32</v>
      </c>
      <c r="B83" s="20">
        <v>6708</v>
      </c>
      <c r="C83" s="20" t="str">
        <f t="shared" si="1"/>
        <v>226708</v>
      </c>
      <c r="D83" s="108" t="s">
        <v>217</v>
      </c>
      <c r="E83" s="23" t="s">
        <v>24</v>
      </c>
      <c r="F83" s="23" t="s">
        <v>187</v>
      </c>
      <c r="G83" s="111"/>
      <c r="H83" s="111"/>
      <c r="I83" s="111"/>
    </row>
    <row r="84" spans="1:9" ht="7.5" customHeight="1" x14ac:dyDescent="0.25">
      <c r="A84" s="103"/>
      <c r="B84" s="127"/>
      <c r="C84" s="127"/>
      <c r="D84" s="36"/>
      <c r="F84" s="119"/>
      <c r="G84" s="128"/>
      <c r="H84" s="128"/>
      <c r="I84" s="128"/>
    </row>
    <row r="85" spans="1:9" x14ac:dyDescent="0.25">
      <c r="A85" s="119" t="s">
        <v>50</v>
      </c>
      <c r="B85" s="117"/>
      <c r="C85" s="117"/>
      <c r="D85" s="41"/>
      <c r="F85" s="120" t="s">
        <v>51</v>
      </c>
      <c r="G85" s="128"/>
      <c r="H85" s="128"/>
      <c r="I85" s="128"/>
    </row>
    <row r="86" spans="1:9" x14ac:dyDescent="0.25">
      <c r="A86" s="121" t="s">
        <v>19</v>
      </c>
      <c r="B86" s="122">
        <f>COUNTIF($E$52:$E$83,A86)</f>
        <v>15</v>
      </c>
      <c r="C86" s="137"/>
      <c r="D86" s="41"/>
      <c r="F86" s="120" t="s">
        <v>426</v>
      </c>
      <c r="G86" s="128"/>
      <c r="H86" s="128"/>
      <c r="I86" s="128"/>
    </row>
    <row r="87" spans="1:9" x14ac:dyDescent="0.25">
      <c r="A87" s="121" t="s">
        <v>24</v>
      </c>
      <c r="B87" s="122">
        <f>COUNTIF($E$52:$E$83,A87)</f>
        <v>17</v>
      </c>
      <c r="C87" s="137"/>
      <c r="D87" s="41"/>
      <c r="F87" s="120"/>
      <c r="G87" s="128"/>
      <c r="H87" s="128"/>
      <c r="I87" s="128"/>
    </row>
    <row r="88" spans="1:9" x14ac:dyDescent="0.25">
      <c r="A88" s="121" t="s">
        <v>53</v>
      </c>
      <c r="B88" s="122">
        <f>SUM(B86:B87)</f>
        <v>32</v>
      </c>
      <c r="C88" s="137"/>
      <c r="D88" s="41"/>
      <c r="F88" s="120"/>
      <c r="G88" s="128"/>
      <c r="H88" s="128"/>
      <c r="I88" s="128"/>
    </row>
    <row r="89" spans="1:9" ht="11.25" customHeight="1" x14ac:dyDescent="0.25">
      <c r="D89" s="41"/>
      <c r="F89" s="124" t="s">
        <v>54</v>
      </c>
      <c r="G89" s="128"/>
      <c r="H89" s="128"/>
      <c r="I89" s="128"/>
    </row>
    <row r="90" spans="1:9" x14ac:dyDescent="0.25">
      <c r="D90" s="41"/>
      <c r="F90" s="120" t="s">
        <v>55</v>
      </c>
      <c r="G90" s="128"/>
      <c r="H90" s="128"/>
      <c r="I90" s="128"/>
    </row>
    <row r="91" spans="1:9" ht="18.75" customHeight="1" x14ac:dyDescent="0.25">
      <c r="A91" s="114">
        <v>1</v>
      </c>
      <c r="B91" s="20">
        <v>6709</v>
      </c>
      <c r="C91" s="20" t="str">
        <f t="shared" ref="C91:C121" si="2">"22"&amp;B91</f>
        <v>226709</v>
      </c>
      <c r="D91" s="108" t="s">
        <v>218</v>
      </c>
      <c r="E91" s="23" t="s">
        <v>19</v>
      </c>
      <c r="F91" s="23" t="s">
        <v>219</v>
      </c>
      <c r="G91" s="111"/>
      <c r="H91" s="111"/>
      <c r="I91" s="111"/>
    </row>
    <row r="92" spans="1:9" ht="18.75" customHeight="1" x14ac:dyDescent="0.25">
      <c r="A92" s="114">
        <v>2</v>
      </c>
      <c r="B92" s="20">
        <v>6710</v>
      </c>
      <c r="C92" s="20" t="str">
        <f t="shared" si="2"/>
        <v>226710</v>
      </c>
      <c r="D92" s="108" t="s">
        <v>220</v>
      </c>
      <c r="E92" s="125" t="s">
        <v>24</v>
      </c>
      <c r="F92" s="23" t="s">
        <v>219</v>
      </c>
      <c r="G92" s="111"/>
      <c r="H92" s="111"/>
      <c r="I92" s="111"/>
    </row>
    <row r="93" spans="1:9" ht="18.75" customHeight="1" x14ac:dyDescent="0.25">
      <c r="A93" s="114">
        <v>3</v>
      </c>
      <c r="B93" s="20">
        <v>6711</v>
      </c>
      <c r="C93" s="20" t="str">
        <f t="shared" si="2"/>
        <v>226711</v>
      </c>
      <c r="D93" s="108" t="s">
        <v>221</v>
      </c>
      <c r="E93" s="110" t="s">
        <v>19</v>
      </c>
      <c r="F93" s="23" t="s">
        <v>219</v>
      </c>
      <c r="G93" s="111"/>
      <c r="H93" s="111"/>
      <c r="I93" s="111"/>
    </row>
    <row r="94" spans="1:9" ht="18.75" customHeight="1" x14ac:dyDescent="0.25">
      <c r="A94" s="114">
        <v>4</v>
      </c>
      <c r="B94" s="20">
        <v>6712</v>
      </c>
      <c r="C94" s="20" t="str">
        <f t="shared" si="2"/>
        <v>226712</v>
      </c>
      <c r="D94" s="108" t="s">
        <v>222</v>
      </c>
      <c r="E94" s="110" t="s">
        <v>24</v>
      </c>
      <c r="F94" s="23" t="s">
        <v>219</v>
      </c>
      <c r="G94" s="111"/>
      <c r="H94" s="111"/>
      <c r="I94" s="111"/>
    </row>
    <row r="95" spans="1:9" ht="18.75" customHeight="1" x14ac:dyDescent="0.25">
      <c r="A95" s="114">
        <v>5</v>
      </c>
      <c r="B95" s="20">
        <v>6713</v>
      </c>
      <c r="C95" s="20" t="str">
        <f t="shared" si="2"/>
        <v>226713</v>
      </c>
      <c r="D95" s="108" t="s">
        <v>223</v>
      </c>
      <c r="E95" s="110" t="s">
        <v>24</v>
      </c>
      <c r="F95" s="23" t="s">
        <v>219</v>
      </c>
      <c r="G95" s="111"/>
      <c r="H95" s="111"/>
      <c r="I95" s="111"/>
    </row>
    <row r="96" spans="1:9" ht="18.75" customHeight="1" x14ac:dyDescent="0.25">
      <c r="A96" s="114">
        <v>6</v>
      </c>
      <c r="B96" s="20">
        <v>6714</v>
      </c>
      <c r="C96" s="20" t="str">
        <f t="shared" si="2"/>
        <v>226714</v>
      </c>
      <c r="D96" s="108" t="s">
        <v>224</v>
      </c>
      <c r="E96" s="110" t="s">
        <v>19</v>
      </c>
      <c r="F96" s="23" t="s">
        <v>219</v>
      </c>
      <c r="G96" s="111"/>
      <c r="H96" s="111"/>
      <c r="I96" s="111"/>
    </row>
    <row r="97" spans="1:9" ht="18.75" customHeight="1" x14ac:dyDescent="0.25">
      <c r="A97" s="114">
        <v>7</v>
      </c>
      <c r="B97" s="20">
        <v>6715</v>
      </c>
      <c r="C97" s="20" t="str">
        <f t="shared" si="2"/>
        <v>226715</v>
      </c>
      <c r="D97" s="108" t="s">
        <v>225</v>
      </c>
      <c r="E97" s="110" t="s">
        <v>24</v>
      </c>
      <c r="F97" s="23" t="s">
        <v>219</v>
      </c>
      <c r="G97" s="111"/>
      <c r="H97" s="111"/>
      <c r="I97" s="111"/>
    </row>
    <row r="98" spans="1:9" ht="18.75" customHeight="1" x14ac:dyDescent="0.25">
      <c r="A98" s="114">
        <v>8</v>
      </c>
      <c r="B98" s="20">
        <v>6716</v>
      </c>
      <c r="C98" s="20" t="str">
        <f t="shared" si="2"/>
        <v>226716</v>
      </c>
      <c r="D98" s="108" t="s">
        <v>226</v>
      </c>
      <c r="E98" s="110" t="s">
        <v>24</v>
      </c>
      <c r="F98" s="23" t="s">
        <v>219</v>
      </c>
      <c r="G98" s="111"/>
      <c r="H98" s="111"/>
      <c r="I98" s="111"/>
    </row>
    <row r="99" spans="1:9" ht="18.75" customHeight="1" x14ac:dyDescent="0.25">
      <c r="A99" s="114">
        <v>9</v>
      </c>
      <c r="B99" s="20">
        <v>6717</v>
      </c>
      <c r="C99" s="20" t="str">
        <f t="shared" si="2"/>
        <v>226717</v>
      </c>
      <c r="D99" s="108" t="s">
        <v>227</v>
      </c>
      <c r="E99" s="110" t="s">
        <v>24</v>
      </c>
      <c r="F99" s="23" t="s">
        <v>219</v>
      </c>
      <c r="G99" s="111"/>
      <c r="H99" s="111"/>
      <c r="I99" s="111"/>
    </row>
    <row r="100" spans="1:9" ht="18.75" customHeight="1" x14ac:dyDescent="0.25">
      <c r="A100" s="114">
        <v>10</v>
      </c>
      <c r="B100" s="20">
        <v>6718</v>
      </c>
      <c r="C100" s="20" t="str">
        <f t="shared" si="2"/>
        <v>226718</v>
      </c>
      <c r="D100" s="108" t="s">
        <v>228</v>
      </c>
      <c r="E100" s="110" t="s">
        <v>19</v>
      </c>
      <c r="F100" s="23" t="s">
        <v>219</v>
      </c>
      <c r="G100" s="111"/>
      <c r="H100" s="111"/>
      <c r="I100" s="111"/>
    </row>
    <row r="101" spans="1:9" ht="18.75" customHeight="1" x14ac:dyDescent="0.25">
      <c r="A101" s="114">
        <v>11</v>
      </c>
      <c r="B101" s="20">
        <v>6719</v>
      </c>
      <c r="C101" s="20" t="str">
        <f t="shared" si="2"/>
        <v>226719</v>
      </c>
      <c r="D101" s="108" t="s">
        <v>229</v>
      </c>
      <c r="E101" s="110" t="s">
        <v>19</v>
      </c>
      <c r="F101" s="23" t="s">
        <v>219</v>
      </c>
      <c r="G101" s="111"/>
      <c r="H101" s="111"/>
      <c r="I101" s="111"/>
    </row>
    <row r="102" spans="1:9" ht="20.25" customHeight="1" x14ac:dyDescent="0.25">
      <c r="A102" s="114">
        <v>12</v>
      </c>
      <c r="B102" s="20">
        <v>6720</v>
      </c>
      <c r="C102" s="20" t="str">
        <f t="shared" si="2"/>
        <v>226720</v>
      </c>
      <c r="D102" s="108" t="s">
        <v>230</v>
      </c>
      <c r="E102" s="110" t="s">
        <v>24</v>
      </c>
      <c r="F102" s="23" t="s">
        <v>219</v>
      </c>
      <c r="G102" s="111"/>
      <c r="H102" s="111"/>
      <c r="I102" s="111"/>
    </row>
    <row r="103" spans="1:9" ht="20.25" customHeight="1" x14ac:dyDescent="0.25">
      <c r="A103" s="114">
        <v>13</v>
      </c>
      <c r="B103" s="20">
        <v>6721</v>
      </c>
      <c r="C103" s="20" t="str">
        <f t="shared" si="2"/>
        <v>226721</v>
      </c>
      <c r="D103" s="108" t="s">
        <v>231</v>
      </c>
      <c r="E103" s="110" t="s">
        <v>24</v>
      </c>
      <c r="F103" s="23" t="s">
        <v>219</v>
      </c>
      <c r="G103" s="111"/>
      <c r="H103" s="111"/>
      <c r="I103" s="111"/>
    </row>
    <row r="104" spans="1:9" ht="19.5" customHeight="1" x14ac:dyDescent="0.25">
      <c r="A104" s="114">
        <v>14</v>
      </c>
      <c r="B104" s="20">
        <v>6722</v>
      </c>
      <c r="C104" s="20" t="str">
        <f t="shared" si="2"/>
        <v>226722</v>
      </c>
      <c r="D104" s="108" t="s">
        <v>232</v>
      </c>
      <c r="E104" s="109" t="s">
        <v>19</v>
      </c>
      <c r="F104" s="23" t="s">
        <v>219</v>
      </c>
      <c r="G104" s="111"/>
      <c r="H104" s="111"/>
      <c r="I104" s="111"/>
    </row>
    <row r="105" spans="1:9" ht="19.5" customHeight="1" x14ac:dyDescent="0.25">
      <c r="A105" s="114">
        <v>15</v>
      </c>
      <c r="B105" s="20">
        <v>6723</v>
      </c>
      <c r="C105" s="20" t="str">
        <f t="shared" si="2"/>
        <v>226723</v>
      </c>
      <c r="D105" s="108" t="s">
        <v>233</v>
      </c>
      <c r="E105" s="109" t="s">
        <v>19</v>
      </c>
      <c r="F105" s="23" t="s">
        <v>219</v>
      </c>
      <c r="G105" s="111"/>
      <c r="H105" s="111"/>
      <c r="I105" s="111"/>
    </row>
    <row r="106" spans="1:9" ht="19.5" customHeight="1" x14ac:dyDescent="0.25">
      <c r="A106" s="114">
        <v>16</v>
      </c>
      <c r="B106" s="20">
        <v>6724</v>
      </c>
      <c r="C106" s="20" t="str">
        <f t="shared" si="2"/>
        <v>226724</v>
      </c>
      <c r="D106" s="108" t="s">
        <v>234</v>
      </c>
      <c r="E106" s="110" t="s">
        <v>19</v>
      </c>
      <c r="F106" s="23" t="s">
        <v>219</v>
      </c>
      <c r="G106" s="111"/>
      <c r="H106" s="111"/>
      <c r="I106" s="111"/>
    </row>
    <row r="107" spans="1:9" ht="19.5" customHeight="1" x14ac:dyDescent="0.25">
      <c r="A107" s="114">
        <v>17</v>
      </c>
      <c r="B107" s="20">
        <v>6725</v>
      </c>
      <c r="C107" s="20" t="str">
        <f t="shared" si="2"/>
        <v>226725</v>
      </c>
      <c r="D107" s="108" t="s">
        <v>235</v>
      </c>
      <c r="E107" s="110" t="s">
        <v>24</v>
      </c>
      <c r="F107" s="23" t="s">
        <v>219</v>
      </c>
      <c r="G107" s="111"/>
      <c r="H107" s="111"/>
      <c r="I107" s="111"/>
    </row>
    <row r="108" spans="1:9" ht="19.5" customHeight="1" x14ac:dyDescent="0.25">
      <c r="A108" s="114">
        <v>18</v>
      </c>
      <c r="B108" s="20">
        <v>6726</v>
      </c>
      <c r="C108" s="20" t="str">
        <f t="shared" si="2"/>
        <v>226726</v>
      </c>
      <c r="D108" s="108" t="s">
        <v>236</v>
      </c>
      <c r="E108" s="110" t="s">
        <v>24</v>
      </c>
      <c r="F108" s="23" t="s">
        <v>219</v>
      </c>
      <c r="G108" s="111"/>
      <c r="H108" s="111"/>
      <c r="I108" s="111"/>
    </row>
    <row r="109" spans="1:9" ht="19.5" customHeight="1" x14ac:dyDescent="0.25">
      <c r="A109" s="114">
        <v>19</v>
      </c>
      <c r="B109" s="20">
        <v>6727</v>
      </c>
      <c r="C109" s="20" t="str">
        <f t="shared" si="2"/>
        <v>226727</v>
      </c>
      <c r="D109" s="108" t="s">
        <v>237</v>
      </c>
      <c r="E109" s="110" t="s">
        <v>24</v>
      </c>
      <c r="F109" s="23" t="s">
        <v>219</v>
      </c>
      <c r="G109" s="111"/>
      <c r="H109" s="111"/>
      <c r="I109" s="111"/>
    </row>
    <row r="110" spans="1:9" ht="19.5" customHeight="1" x14ac:dyDescent="0.25">
      <c r="A110" s="114">
        <v>20</v>
      </c>
      <c r="B110" s="20">
        <v>6728</v>
      </c>
      <c r="C110" s="20" t="str">
        <f t="shared" si="2"/>
        <v>226728</v>
      </c>
      <c r="D110" s="108" t="s">
        <v>238</v>
      </c>
      <c r="E110" s="110" t="s">
        <v>19</v>
      </c>
      <c r="F110" s="23" t="s">
        <v>219</v>
      </c>
      <c r="G110" s="111"/>
      <c r="H110" s="111"/>
      <c r="I110" s="111"/>
    </row>
    <row r="111" spans="1:9" ht="19.5" customHeight="1" x14ac:dyDescent="0.25">
      <c r="A111" s="114">
        <v>21</v>
      </c>
      <c r="B111" s="20">
        <v>6729</v>
      </c>
      <c r="C111" s="20" t="str">
        <f t="shared" si="2"/>
        <v>226729</v>
      </c>
      <c r="D111" s="108" t="s">
        <v>239</v>
      </c>
      <c r="E111" s="110" t="s">
        <v>19</v>
      </c>
      <c r="F111" s="23" t="s">
        <v>219</v>
      </c>
      <c r="G111" s="111"/>
      <c r="H111" s="111"/>
      <c r="I111" s="111"/>
    </row>
    <row r="112" spans="1:9" ht="20.25" customHeight="1" x14ac:dyDescent="0.25">
      <c r="A112" s="114">
        <v>22</v>
      </c>
      <c r="B112" s="20">
        <v>6730</v>
      </c>
      <c r="C112" s="20" t="str">
        <f t="shared" si="2"/>
        <v>226730</v>
      </c>
      <c r="D112" s="108" t="s">
        <v>240</v>
      </c>
      <c r="E112" s="110" t="s">
        <v>24</v>
      </c>
      <c r="F112" s="23" t="s">
        <v>219</v>
      </c>
      <c r="G112" s="111"/>
      <c r="H112" s="111"/>
      <c r="I112" s="111"/>
    </row>
    <row r="113" spans="1:9" ht="20.25" customHeight="1" x14ac:dyDescent="0.25">
      <c r="A113" s="114">
        <v>23</v>
      </c>
      <c r="B113" s="20">
        <v>6731</v>
      </c>
      <c r="C113" s="20" t="str">
        <f t="shared" si="2"/>
        <v>226731</v>
      </c>
      <c r="D113" s="108" t="s">
        <v>241</v>
      </c>
      <c r="E113" s="109" t="s">
        <v>24</v>
      </c>
      <c r="F113" s="23" t="s">
        <v>219</v>
      </c>
      <c r="G113" s="111"/>
      <c r="H113" s="111"/>
      <c r="I113" s="111"/>
    </row>
    <row r="114" spans="1:9" ht="19.5" customHeight="1" x14ac:dyDescent="0.25">
      <c r="A114" s="114">
        <v>24</v>
      </c>
      <c r="B114" s="20">
        <v>6732</v>
      </c>
      <c r="C114" s="20" t="str">
        <f t="shared" si="2"/>
        <v>226732</v>
      </c>
      <c r="D114" s="108" t="s">
        <v>242</v>
      </c>
      <c r="E114" s="110" t="s">
        <v>24</v>
      </c>
      <c r="F114" s="23" t="s">
        <v>219</v>
      </c>
      <c r="G114" s="111"/>
      <c r="H114" s="111"/>
      <c r="I114" s="111"/>
    </row>
    <row r="115" spans="1:9" ht="19.5" customHeight="1" x14ac:dyDescent="0.25">
      <c r="A115" s="114">
        <v>25</v>
      </c>
      <c r="B115" s="20">
        <v>6733</v>
      </c>
      <c r="C115" s="20" t="str">
        <f t="shared" si="2"/>
        <v>226733</v>
      </c>
      <c r="D115" s="108" t="s">
        <v>243</v>
      </c>
      <c r="E115" s="110" t="s">
        <v>19</v>
      </c>
      <c r="F115" s="23" t="s">
        <v>219</v>
      </c>
      <c r="G115" s="111"/>
      <c r="H115" s="111"/>
      <c r="I115" s="111"/>
    </row>
    <row r="116" spans="1:9" ht="18" customHeight="1" x14ac:dyDescent="0.25">
      <c r="A116" s="114">
        <v>26</v>
      </c>
      <c r="B116" s="20">
        <v>6734</v>
      </c>
      <c r="C116" s="20" t="str">
        <f t="shared" si="2"/>
        <v>226734</v>
      </c>
      <c r="D116" s="108" t="s">
        <v>244</v>
      </c>
      <c r="E116" s="110" t="s">
        <v>24</v>
      </c>
      <c r="F116" s="23" t="s">
        <v>219</v>
      </c>
      <c r="G116" s="111"/>
      <c r="H116" s="111"/>
      <c r="I116" s="111"/>
    </row>
    <row r="117" spans="1:9" ht="18" customHeight="1" x14ac:dyDescent="0.25">
      <c r="A117" s="114">
        <v>27</v>
      </c>
      <c r="B117" s="20">
        <v>6735</v>
      </c>
      <c r="C117" s="20" t="str">
        <f t="shared" si="2"/>
        <v>226735</v>
      </c>
      <c r="D117" s="108" t="s">
        <v>245</v>
      </c>
      <c r="E117" s="110" t="s">
        <v>19</v>
      </c>
      <c r="F117" s="23" t="s">
        <v>219</v>
      </c>
      <c r="G117" s="111"/>
      <c r="H117" s="111"/>
      <c r="I117" s="111"/>
    </row>
    <row r="118" spans="1:9" ht="18" customHeight="1" x14ac:dyDescent="0.25">
      <c r="A118" s="114">
        <v>28</v>
      </c>
      <c r="B118" s="20">
        <v>6737</v>
      </c>
      <c r="C118" s="20" t="str">
        <f t="shared" si="2"/>
        <v>226737</v>
      </c>
      <c r="D118" s="108" t="s">
        <v>246</v>
      </c>
      <c r="E118" s="110" t="s">
        <v>19</v>
      </c>
      <c r="F118" s="23" t="s">
        <v>219</v>
      </c>
      <c r="G118" s="111"/>
      <c r="H118" s="111"/>
      <c r="I118" s="111"/>
    </row>
    <row r="119" spans="1:9" ht="18" customHeight="1" x14ac:dyDescent="0.25">
      <c r="A119" s="114">
        <v>29</v>
      </c>
      <c r="B119" s="20">
        <v>6738</v>
      </c>
      <c r="C119" s="20" t="str">
        <f t="shared" si="2"/>
        <v>226738</v>
      </c>
      <c r="D119" s="108" t="s">
        <v>247</v>
      </c>
      <c r="E119" s="110" t="s">
        <v>19</v>
      </c>
      <c r="F119" s="23" t="s">
        <v>219</v>
      </c>
      <c r="G119" s="111"/>
      <c r="H119" s="111"/>
      <c r="I119" s="111"/>
    </row>
    <row r="120" spans="1:9" ht="18" customHeight="1" x14ac:dyDescent="0.25">
      <c r="A120" s="114">
        <v>30</v>
      </c>
      <c r="B120" s="20">
        <v>6739</v>
      </c>
      <c r="C120" s="20" t="str">
        <f t="shared" si="2"/>
        <v>226739</v>
      </c>
      <c r="D120" s="108" t="s">
        <v>248</v>
      </c>
      <c r="E120" s="23" t="s">
        <v>24</v>
      </c>
      <c r="F120" s="23" t="s">
        <v>219</v>
      </c>
      <c r="G120" s="111"/>
      <c r="H120" s="111"/>
      <c r="I120" s="111"/>
    </row>
    <row r="121" spans="1:9" ht="18" customHeight="1" x14ac:dyDescent="0.25">
      <c r="A121" s="114">
        <v>31</v>
      </c>
      <c r="B121" s="20">
        <v>6740</v>
      </c>
      <c r="C121" s="20" t="str">
        <f t="shared" si="2"/>
        <v>226740</v>
      </c>
      <c r="D121" s="108" t="s">
        <v>249</v>
      </c>
      <c r="E121" s="23" t="s">
        <v>19</v>
      </c>
      <c r="F121" s="23" t="s">
        <v>219</v>
      </c>
      <c r="G121" s="111"/>
      <c r="H121" s="111"/>
      <c r="I121" s="111"/>
    </row>
    <row r="122" spans="1:9" x14ac:dyDescent="0.25">
      <c r="E122" s="94"/>
    </row>
    <row r="123" spans="1:9" x14ac:dyDescent="0.25">
      <c r="A123" s="119" t="s">
        <v>50</v>
      </c>
      <c r="B123" s="117"/>
      <c r="C123" s="117"/>
      <c r="D123" s="41"/>
      <c r="F123" s="120" t="s">
        <v>51</v>
      </c>
    </row>
    <row r="124" spans="1:9" x14ac:dyDescent="0.25">
      <c r="A124" s="121" t="s">
        <v>19</v>
      </c>
      <c r="B124" s="122">
        <f>COUNTIF($E$91:$E$121,A124)</f>
        <v>15</v>
      </c>
      <c r="C124" s="137"/>
      <c r="D124" s="41"/>
      <c r="F124" s="120" t="s">
        <v>426</v>
      </c>
      <c r="G124" s="128"/>
      <c r="H124" s="128"/>
      <c r="I124" s="128"/>
    </row>
    <row r="125" spans="1:9" x14ac:dyDescent="0.25">
      <c r="A125" s="121" t="s">
        <v>24</v>
      </c>
      <c r="B125" s="122">
        <f>COUNTIF($E$91:$E$121,A125)</f>
        <v>16</v>
      </c>
      <c r="C125" s="137"/>
      <c r="D125" s="41"/>
      <c r="F125" s="120"/>
      <c r="G125" s="128"/>
      <c r="H125" s="128"/>
      <c r="I125" s="128"/>
    </row>
    <row r="126" spans="1:9" x14ac:dyDescent="0.25">
      <c r="A126" s="121" t="s">
        <v>53</v>
      </c>
      <c r="B126" s="122">
        <f>SUM(B124:B125)</f>
        <v>31</v>
      </c>
      <c r="C126" s="137"/>
      <c r="D126" s="41"/>
      <c r="F126" s="120"/>
      <c r="G126" s="128"/>
      <c r="H126" s="128"/>
      <c r="I126" s="128"/>
    </row>
    <row r="127" spans="1:9" x14ac:dyDescent="0.25">
      <c r="D127" s="41"/>
      <c r="F127" s="124" t="s">
        <v>54</v>
      </c>
      <c r="G127" s="128"/>
      <c r="H127" s="128"/>
      <c r="I127" s="128"/>
    </row>
    <row r="128" spans="1:9" x14ac:dyDescent="0.25">
      <c r="D128" s="41"/>
      <c r="F128" s="120" t="s">
        <v>55</v>
      </c>
      <c r="G128" s="128"/>
      <c r="H128" s="128"/>
      <c r="I128" s="128"/>
    </row>
    <row r="129" spans="1:9" x14ac:dyDescent="0.25">
      <c r="D129" s="41"/>
      <c r="F129" s="120"/>
      <c r="G129" s="128"/>
      <c r="H129" s="128"/>
      <c r="I129" s="128"/>
    </row>
    <row r="130" spans="1:9" ht="20.100000000000001" customHeight="1" x14ac:dyDescent="0.25">
      <c r="A130" s="114">
        <v>1</v>
      </c>
      <c r="B130" s="80">
        <v>6741</v>
      </c>
      <c r="C130" s="20" t="str">
        <f t="shared" ref="C130:C159" si="3">"22"&amp;B130</f>
        <v>226741</v>
      </c>
      <c r="D130" s="108" t="s">
        <v>250</v>
      </c>
      <c r="E130" s="23" t="s">
        <v>19</v>
      </c>
      <c r="F130" s="23" t="s">
        <v>251</v>
      </c>
      <c r="G130" s="111"/>
      <c r="H130" s="111"/>
      <c r="I130" s="111"/>
    </row>
    <row r="131" spans="1:9" ht="20.100000000000001" customHeight="1" x14ac:dyDescent="0.25">
      <c r="A131" s="114">
        <v>2</v>
      </c>
      <c r="B131" s="80">
        <v>6743</v>
      </c>
      <c r="C131" s="20" t="str">
        <f t="shared" si="3"/>
        <v>226743</v>
      </c>
      <c r="D131" s="108" t="s">
        <v>252</v>
      </c>
      <c r="E131" s="23" t="s">
        <v>24</v>
      </c>
      <c r="F131" s="23" t="s">
        <v>251</v>
      </c>
      <c r="G131" s="111"/>
      <c r="H131" s="111"/>
      <c r="I131" s="111"/>
    </row>
    <row r="132" spans="1:9" ht="20.100000000000001" customHeight="1" x14ac:dyDescent="0.25">
      <c r="A132" s="114">
        <v>3</v>
      </c>
      <c r="B132" s="80">
        <v>6744</v>
      </c>
      <c r="C132" s="20" t="str">
        <f t="shared" si="3"/>
        <v>226744</v>
      </c>
      <c r="D132" s="108" t="s">
        <v>253</v>
      </c>
      <c r="E132" s="23" t="s">
        <v>24</v>
      </c>
      <c r="F132" s="23" t="s">
        <v>251</v>
      </c>
      <c r="G132" s="111"/>
      <c r="H132" s="111"/>
      <c r="I132" s="111"/>
    </row>
    <row r="133" spans="1:9" ht="20.100000000000001" customHeight="1" x14ac:dyDescent="0.25">
      <c r="A133" s="114">
        <v>4</v>
      </c>
      <c r="B133" s="80">
        <v>6745</v>
      </c>
      <c r="C133" s="20" t="str">
        <f t="shared" si="3"/>
        <v>226745</v>
      </c>
      <c r="D133" s="108" t="s">
        <v>254</v>
      </c>
      <c r="E133" s="23" t="s">
        <v>19</v>
      </c>
      <c r="F133" s="23" t="s">
        <v>251</v>
      </c>
      <c r="G133" s="111"/>
      <c r="H133" s="111"/>
      <c r="I133" s="111"/>
    </row>
    <row r="134" spans="1:9" ht="20.100000000000001" customHeight="1" x14ac:dyDescent="0.25">
      <c r="A134" s="114">
        <v>5</v>
      </c>
      <c r="B134" s="80">
        <v>6746</v>
      </c>
      <c r="C134" s="20" t="str">
        <f t="shared" si="3"/>
        <v>226746</v>
      </c>
      <c r="D134" s="108" t="s">
        <v>255</v>
      </c>
      <c r="E134" s="23" t="s">
        <v>24</v>
      </c>
      <c r="F134" s="23" t="s">
        <v>251</v>
      </c>
      <c r="G134" s="111"/>
      <c r="H134" s="111"/>
      <c r="I134" s="111"/>
    </row>
    <row r="135" spans="1:9" ht="20.100000000000001" customHeight="1" x14ac:dyDescent="0.25">
      <c r="A135" s="114">
        <v>6</v>
      </c>
      <c r="B135" s="80">
        <v>6747</v>
      </c>
      <c r="C135" s="20" t="str">
        <f t="shared" si="3"/>
        <v>226747</v>
      </c>
      <c r="D135" s="108" t="s">
        <v>256</v>
      </c>
      <c r="E135" s="23" t="s">
        <v>19</v>
      </c>
      <c r="F135" s="23" t="s">
        <v>251</v>
      </c>
      <c r="G135" s="111"/>
      <c r="H135" s="111"/>
      <c r="I135" s="111"/>
    </row>
    <row r="136" spans="1:9" ht="20.100000000000001" customHeight="1" x14ac:dyDescent="0.25">
      <c r="A136" s="114">
        <v>7</v>
      </c>
      <c r="B136" s="80">
        <v>6748</v>
      </c>
      <c r="C136" s="20" t="str">
        <f t="shared" si="3"/>
        <v>226748</v>
      </c>
      <c r="D136" s="108" t="s">
        <v>257</v>
      </c>
      <c r="E136" s="23" t="s">
        <v>24</v>
      </c>
      <c r="F136" s="23" t="s">
        <v>251</v>
      </c>
      <c r="G136" s="111"/>
      <c r="H136" s="111"/>
      <c r="I136" s="111"/>
    </row>
    <row r="137" spans="1:9" ht="20.100000000000001" customHeight="1" x14ac:dyDescent="0.25">
      <c r="A137" s="114">
        <v>8</v>
      </c>
      <c r="B137" s="80">
        <v>6749</v>
      </c>
      <c r="C137" s="20" t="str">
        <f t="shared" si="3"/>
        <v>226749</v>
      </c>
      <c r="D137" s="108" t="s">
        <v>258</v>
      </c>
      <c r="E137" s="23" t="s">
        <v>19</v>
      </c>
      <c r="F137" s="23" t="s">
        <v>251</v>
      </c>
      <c r="G137" s="111"/>
      <c r="H137" s="111"/>
      <c r="I137" s="111"/>
    </row>
    <row r="138" spans="1:9" ht="20.100000000000001" customHeight="1" x14ac:dyDescent="0.25">
      <c r="A138" s="114">
        <v>9</v>
      </c>
      <c r="B138" s="80">
        <v>6750</v>
      </c>
      <c r="C138" s="20" t="str">
        <f t="shared" si="3"/>
        <v>226750</v>
      </c>
      <c r="D138" s="108" t="s">
        <v>259</v>
      </c>
      <c r="E138" s="23" t="s">
        <v>19</v>
      </c>
      <c r="F138" s="23" t="s">
        <v>251</v>
      </c>
      <c r="G138" s="111"/>
      <c r="H138" s="111"/>
      <c r="I138" s="111"/>
    </row>
    <row r="139" spans="1:9" ht="20.100000000000001" customHeight="1" x14ac:dyDescent="0.25">
      <c r="A139" s="114">
        <v>10</v>
      </c>
      <c r="B139" s="80">
        <v>6751</v>
      </c>
      <c r="C139" s="20" t="str">
        <f t="shared" si="3"/>
        <v>226751</v>
      </c>
      <c r="D139" s="108" t="s">
        <v>260</v>
      </c>
      <c r="E139" s="23" t="s">
        <v>24</v>
      </c>
      <c r="F139" s="23" t="s">
        <v>251</v>
      </c>
      <c r="G139" s="111"/>
      <c r="H139" s="111"/>
      <c r="I139" s="111"/>
    </row>
    <row r="140" spans="1:9" ht="20.100000000000001" customHeight="1" x14ac:dyDescent="0.25">
      <c r="A140" s="114">
        <v>11</v>
      </c>
      <c r="B140" s="80">
        <v>6752</v>
      </c>
      <c r="C140" s="20" t="str">
        <f t="shared" si="3"/>
        <v>226752</v>
      </c>
      <c r="D140" s="108" t="s">
        <v>261</v>
      </c>
      <c r="E140" s="23" t="s">
        <v>24</v>
      </c>
      <c r="F140" s="23" t="s">
        <v>251</v>
      </c>
      <c r="G140" s="111"/>
      <c r="H140" s="111"/>
      <c r="I140" s="111"/>
    </row>
    <row r="141" spans="1:9" ht="20.100000000000001" customHeight="1" x14ac:dyDescent="0.25">
      <c r="A141" s="114">
        <v>12</v>
      </c>
      <c r="B141" s="80">
        <v>6753</v>
      </c>
      <c r="C141" s="20" t="str">
        <f t="shared" si="3"/>
        <v>226753</v>
      </c>
      <c r="D141" s="108" t="s">
        <v>262</v>
      </c>
      <c r="E141" s="23" t="s">
        <v>19</v>
      </c>
      <c r="F141" s="23" t="s">
        <v>251</v>
      </c>
      <c r="G141" s="111"/>
      <c r="H141" s="111"/>
      <c r="I141" s="111"/>
    </row>
    <row r="142" spans="1:9" ht="20.100000000000001" customHeight="1" x14ac:dyDescent="0.25">
      <c r="A142" s="114">
        <v>13</v>
      </c>
      <c r="B142" s="80">
        <v>6754</v>
      </c>
      <c r="C142" s="20" t="str">
        <f t="shared" si="3"/>
        <v>226754</v>
      </c>
      <c r="D142" s="108" t="s">
        <v>263</v>
      </c>
      <c r="E142" s="23" t="s">
        <v>19</v>
      </c>
      <c r="F142" s="23" t="s">
        <v>251</v>
      </c>
      <c r="G142" s="111"/>
      <c r="H142" s="111"/>
      <c r="I142" s="111"/>
    </row>
    <row r="143" spans="1:9" ht="20.100000000000001" customHeight="1" x14ac:dyDescent="0.25">
      <c r="A143" s="114">
        <v>14</v>
      </c>
      <c r="B143" s="80">
        <v>6755</v>
      </c>
      <c r="C143" s="20" t="str">
        <f t="shared" si="3"/>
        <v>226755</v>
      </c>
      <c r="D143" s="108" t="s">
        <v>264</v>
      </c>
      <c r="E143" s="23" t="s">
        <v>24</v>
      </c>
      <c r="F143" s="23" t="s">
        <v>251</v>
      </c>
      <c r="G143" s="111"/>
      <c r="H143" s="111"/>
      <c r="I143" s="111"/>
    </row>
    <row r="144" spans="1:9" ht="20.100000000000001" customHeight="1" x14ac:dyDescent="0.25">
      <c r="A144" s="114">
        <v>15</v>
      </c>
      <c r="B144" s="80">
        <v>6756</v>
      </c>
      <c r="C144" s="20" t="str">
        <f t="shared" si="3"/>
        <v>226756</v>
      </c>
      <c r="D144" s="108" t="s">
        <v>265</v>
      </c>
      <c r="E144" s="23" t="s">
        <v>19</v>
      </c>
      <c r="F144" s="23" t="s">
        <v>251</v>
      </c>
      <c r="G144" s="111"/>
      <c r="H144" s="111"/>
      <c r="I144" s="111"/>
    </row>
    <row r="145" spans="1:9" ht="20.100000000000001" customHeight="1" x14ac:dyDescent="0.25">
      <c r="A145" s="114">
        <v>16</v>
      </c>
      <c r="B145" s="80">
        <v>6757</v>
      </c>
      <c r="C145" s="20" t="str">
        <f t="shared" si="3"/>
        <v>226757</v>
      </c>
      <c r="D145" s="108" t="s">
        <v>266</v>
      </c>
      <c r="E145" s="23" t="s">
        <v>24</v>
      </c>
      <c r="F145" s="23" t="s">
        <v>251</v>
      </c>
      <c r="G145" s="111"/>
      <c r="H145" s="111"/>
      <c r="I145" s="111"/>
    </row>
    <row r="146" spans="1:9" ht="20.100000000000001" customHeight="1" x14ac:dyDescent="0.25">
      <c r="A146" s="114">
        <v>17</v>
      </c>
      <c r="B146" s="80">
        <v>6758</v>
      </c>
      <c r="C146" s="20" t="str">
        <f t="shared" si="3"/>
        <v>226758</v>
      </c>
      <c r="D146" s="108" t="s">
        <v>267</v>
      </c>
      <c r="E146" s="23" t="s">
        <v>24</v>
      </c>
      <c r="F146" s="23" t="s">
        <v>251</v>
      </c>
      <c r="G146" s="111"/>
      <c r="H146" s="111"/>
      <c r="I146" s="111"/>
    </row>
    <row r="147" spans="1:9" ht="20.100000000000001" customHeight="1" x14ac:dyDescent="0.25">
      <c r="A147" s="114">
        <v>18</v>
      </c>
      <c r="B147" s="80">
        <v>6759</v>
      </c>
      <c r="C147" s="20" t="str">
        <f t="shared" si="3"/>
        <v>226759</v>
      </c>
      <c r="D147" s="108" t="s">
        <v>268</v>
      </c>
      <c r="E147" s="23" t="s">
        <v>19</v>
      </c>
      <c r="F147" s="23" t="s">
        <v>251</v>
      </c>
      <c r="G147" s="111"/>
      <c r="H147" s="111"/>
      <c r="I147" s="111"/>
    </row>
    <row r="148" spans="1:9" ht="20.100000000000001" customHeight="1" x14ac:dyDescent="0.25">
      <c r="A148" s="114">
        <v>19</v>
      </c>
      <c r="B148" s="80">
        <v>6760</v>
      </c>
      <c r="C148" s="20" t="str">
        <f t="shared" si="3"/>
        <v>226760</v>
      </c>
      <c r="D148" s="108" t="s">
        <v>269</v>
      </c>
      <c r="E148" s="23" t="s">
        <v>19</v>
      </c>
      <c r="F148" s="23" t="s">
        <v>251</v>
      </c>
      <c r="G148" s="111"/>
      <c r="H148" s="111"/>
      <c r="I148" s="111"/>
    </row>
    <row r="149" spans="1:9" ht="20.100000000000001" customHeight="1" x14ac:dyDescent="0.25">
      <c r="A149" s="114">
        <v>20</v>
      </c>
      <c r="B149" s="80">
        <v>6761</v>
      </c>
      <c r="C149" s="20" t="str">
        <f t="shared" si="3"/>
        <v>226761</v>
      </c>
      <c r="D149" s="108" t="s">
        <v>270</v>
      </c>
      <c r="E149" s="23" t="s">
        <v>19</v>
      </c>
      <c r="F149" s="23" t="s">
        <v>251</v>
      </c>
      <c r="G149" s="111"/>
      <c r="H149" s="111"/>
      <c r="I149" s="111"/>
    </row>
    <row r="150" spans="1:9" ht="20.100000000000001" customHeight="1" x14ac:dyDescent="0.25">
      <c r="A150" s="114">
        <v>21</v>
      </c>
      <c r="B150" s="80">
        <v>6763</v>
      </c>
      <c r="C150" s="20" t="str">
        <f t="shared" si="3"/>
        <v>226763</v>
      </c>
      <c r="D150" s="108" t="s">
        <v>271</v>
      </c>
      <c r="E150" s="23" t="s">
        <v>24</v>
      </c>
      <c r="F150" s="23" t="s">
        <v>251</v>
      </c>
      <c r="G150" s="111"/>
      <c r="H150" s="111"/>
      <c r="I150" s="111"/>
    </row>
    <row r="151" spans="1:9" ht="20.100000000000001" customHeight="1" x14ac:dyDescent="0.25">
      <c r="A151" s="138">
        <v>22</v>
      </c>
      <c r="B151" s="139">
        <v>6773</v>
      </c>
      <c r="C151" s="140" t="str">
        <f t="shared" si="3"/>
        <v>226773</v>
      </c>
      <c r="D151" s="141" t="s">
        <v>272</v>
      </c>
      <c r="E151" s="142" t="s">
        <v>24</v>
      </c>
      <c r="F151" s="142" t="s">
        <v>251</v>
      </c>
      <c r="G151" s="111"/>
      <c r="H151" s="111"/>
      <c r="I151" s="111"/>
    </row>
    <row r="152" spans="1:9" ht="20.100000000000001" customHeight="1" x14ac:dyDescent="0.25">
      <c r="A152" s="114">
        <v>23</v>
      </c>
      <c r="B152" s="80">
        <v>6764</v>
      </c>
      <c r="C152" s="20" t="str">
        <f t="shared" si="3"/>
        <v>226764</v>
      </c>
      <c r="D152" s="108" t="s">
        <v>273</v>
      </c>
      <c r="E152" s="23" t="s">
        <v>24</v>
      </c>
      <c r="F152" s="23" t="s">
        <v>251</v>
      </c>
      <c r="G152" s="111"/>
      <c r="H152" s="111"/>
      <c r="I152" s="111"/>
    </row>
    <row r="153" spans="1:9" ht="20.100000000000001" customHeight="1" x14ac:dyDescent="0.25">
      <c r="A153" s="114">
        <v>24</v>
      </c>
      <c r="B153" s="80">
        <v>6765</v>
      </c>
      <c r="C153" s="20" t="str">
        <f t="shared" si="3"/>
        <v>226765</v>
      </c>
      <c r="D153" s="108" t="s">
        <v>274</v>
      </c>
      <c r="E153" s="23" t="s">
        <v>19</v>
      </c>
      <c r="F153" s="23" t="s">
        <v>251</v>
      </c>
      <c r="G153" s="111"/>
      <c r="H153" s="111"/>
      <c r="I153" s="111"/>
    </row>
    <row r="154" spans="1:9" ht="20.100000000000001" customHeight="1" x14ac:dyDescent="0.25">
      <c r="A154" s="114">
        <v>25</v>
      </c>
      <c r="B154" s="80">
        <v>6766</v>
      </c>
      <c r="C154" s="20" t="str">
        <f t="shared" si="3"/>
        <v>226766</v>
      </c>
      <c r="D154" s="129" t="s">
        <v>275</v>
      </c>
      <c r="E154" s="130" t="s">
        <v>24</v>
      </c>
      <c r="F154" s="23" t="s">
        <v>251</v>
      </c>
      <c r="G154" s="111"/>
      <c r="H154" s="111"/>
      <c r="I154" s="111"/>
    </row>
    <row r="155" spans="1:9" ht="20.100000000000001" customHeight="1" x14ac:dyDescent="0.25">
      <c r="A155" s="114">
        <v>26</v>
      </c>
      <c r="B155" s="80">
        <v>6767</v>
      </c>
      <c r="C155" s="20" t="str">
        <f t="shared" si="3"/>
        <v>226767</v>
      </c>
      <c r="D155" s="108" t="s">
        <v>276</v>
      </c>
      <c r="E155" s="23" t="s">
        <v>24</v>
      </c>
      <c r="F155" s="23" t="s">
        <v>251</v>
      </c>
      <c r="G155" s="111"/>
      <c r="H155" s="111"/>
      <c r="I155" s="111"/>
    </row>
    <row r="156" spans="1:9" ht="20.100000000000001" customHeight="1" x14ac:dyDescent="0.25">
      <c r="A156" s="114">
        <v>27</v>
      </c>
      <c r="B156" s="80">
        <v>6768</v>
      </c>
      <c r="C156" s="20" t="str">
        <f t="shared" si="3"/>
        <v>226768</v>
      </c>
      <c r="D156" s="108" t="s">
        <v>277</v>
      </c>
      <c r="E156" s="23" t="s">
        <v>24</v>
      </c>
      <c r="F156" s="23" t="s">
        <v>251</v>
      </c>
      <c r="G156" s="111"/>
      <c r="H156" s="111"/>
      <c r="I156" s="111"/>
    </row>
    <row r="157" spans="1:9" ht="20.100000000000001" customHeight="1" x14ac:dyDescent="0.25">
      <c r="A157" s="114">
        <v>28</v>
      </c>
      <c r="B157" s="80">
        <v>6770</v>
      </c>
      <c r="C157" s="20" t="str">
        <f t="shared" si="3"/>
        <v>226770</v>
      </c>
      <c r="D157" s="108" t="s">
        <v>278</v>
      </c>
      <c r="E157" s="23" t="s">
        <v>24</v>
      </c>
      <c r="F157" s="23" t="s">
        <v>251</v>
      </c>
      <c r="G157" s="111"/>
      <c r="H157" s="111"/>
      <c r="I157" s="111"/>
    </row>
    <row r="158" spans="1:9" ht="20.100000000000001" customHeight="1" x14ac:dyDescent="0.25">
      <c r="A158" s="114">
        <v>29</v>
      </c>
      <c r="B158" s="80">
        <v>6771</v>
      </c>
      <c r="C158" s="20" t="str">
        <f t="shared" si="3"/>
        <v>226771</v>
      </c>
      <c r="D158" s="108" t="s">
        <v>279</v>
      </c>
      <c r="E158" s="23" t="s">
        <v>24</v>
      </c>
      <c r="F158" s="23" t="s">
        <v>251</v>
      </c>
      <c r="G158" s="111"/>
      <c r="H158" s="111"/>
      <c r="I158" s="111"/>
    </row>
    <row r="159" spans="1:9" ht="20.100000000000001" customHeight="1" x14ac:dyDescent="0.25">
      <c r="A159" s="114">
        <v>30</v>
      </c>
      <c r="B159" s="80">
        <v>6772</v>
      </c>
      <c r="C159" s="20" t="str">
        <f t="shared" si="3"/>
        <v>226772</v>
      </c>
      <c r="D159" s="108" t="s">
        <v>280</v>
      </c>
      <c r="E159" s="110" t="s">
        <v>24</v>
      </c>
      <c r="F159" s="23" t="s">
        <v>251</v>
      </c>
      <c r="G159" s="111"/>
      <c r="H159" s="111"/>
      <c r="I159" s="111"/>
    </row>
    <row r="160" spans="1:9" ht="9.75" customHeight="1" x14ac:dyDescent="0.25">
      <c r="B160" s="86"/>
      <c r="C160" s="86"/>
      <c r="D160" s="87"/>
      <c r="E160" s="88"/>
    </row>
    <row r="161" spans="1:6" ht="15.75" x14ac:dyDescent="0.25">
      <c r="A161" s="119" t="s">
        <v>50</v>
      </c>
      <c r="B161" s="117"/>
      <c r="C161" s="117"/>
      <c r="D161" s="131"/>
      <c r="F161" s="120" t="s">
        <v>51</v>
      </c>
    </row>
    <row r="162" spans="1:6" ht="15.75" x14ac:dyDescent="0.25">
      <c r="A162" s="121" t="s">
        <v>19</v>
      </c>
      <c r="B162" s="122">
        <f>COUNTIF($E$130:$E$159,A162)</f>
        <v>12</v>
      </c>
      <c r="C162" s="137"/>
      <c r="D162" s="131"/>
      <c r="F162" s="120" t="s">
        <v>426</v>
      </c>
    </row>
    <row r="163" spans="1:6" ht="15.75" x14ac:dyDescent="0.25">
      <c r="A163" s="121" t="s">
        <v>24</v>
      </c>
      <c r="B163" s="122">
        <f>COUNTIF($E$130:$E$159,A163)</f>
        <v>18</v>
      </c>
      <c r="C163" s="137"/>
      <c r="D163" s="131"/>
      <c r="F163" s="120"/>
    </row>
    <row r="164" spans="1:6" ht="15.75" x14ac:dyDescent="0.25">
      <c r="A164" s="121" t="s">
        <v>53</v>
      </c>
      <c r="B164" s="122">
        <f>SUM(B162:B163)</f>
        <v>30</v>
      </c>
      <c r="C164" s="137"/>
      <c r="D164" s="131"/>
      <c r="F164" s="120"/>
    </row>
    <row r="165" spans="1:6" ht="15.75" x14ac:dyDescent="0.25">
      <c r="D165" s="131"/>
      <c r="F165" s="124" t="s">
        <v>54</v>
      </c>
    </row>
    <row r="166" spans="1:6" ht="15.75" x14ac:dyDescent="0.25">
      <c r="D166" s="131"/>
      <c r="F166" s="120" t="s">
        <v>55</v>
      </c>
    </row>
    <row r="171" spans="1:6" x14ac:dyDescent="0.25">
      <c r="A171" s="94" t="s">
        <v>152</v>
      </c>
    </row>
    <row r="172" spans="1:6" x14ac:dyDescent="0.25">
      <c r="A172" s="94" t="s">
        <v>19</v>
      </c>
      <c r="B172" s="123">
        <f>B162+B124+B46+B86</f>
        <v>56</v>
      </c>
    </row>
    <row r="173" spans="1:6" x14ac:dyDescent="0.25">
      <c r="A173" s="94" t="s">
        <v>24</v>
      </c>
      <c r="B173" s="123">
        <f>B163+B125+B87+B47</f>
        <v>69</v>
      </c>
    </row>
    <row r="174" spans="1:6" x14ac:dyDescent="0.25">
      <c r="B174" s="123">
        <f>SUM(B172:B173)</f>
        <v>125</v>
      </c>
    </row>
  </sheetData>
  <mergeCells count="11">
    <mergeCell ref="H10:H11"/>
    <mergeCell ref="I10:I11"/>
    <mergeCell ref="A8:I8"/>
    <mergeCell ref="A6:I6"/>
    <mergeCell ref="A7:I7"/>
    <mergeCell ref="A10:A11"/>
    <mergeCell ref="B10:B11"/>
    <mergeCell ref="D10:D11"/>
    <mergeCell ref="E10:E11"/>
    <mergeCell ref="F10:F11"/>
    <mergeCell ref="G10:G11"/>
  </mergeCells>
  <pageMargins left="0.51181102362204722" right="0.28999999999999998" top="0.59055118110236227" bottom="1.4173228346456694" header="0.31496062992125984" footer="0.31496062992125984"/>
  <pageSetup paperSize="5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897D-6997-4B84-BE76-403932644EAA}">
  <sheetPr>
    <tabColor rgb="FF00B050"/>
  </sheetPr>
  <dimension ref="A1:AE191"/>
  <sheetViews>
    <sheetView topLeftCell="A36" zoomScale="90" zoomScaleNormal="90" workbookViewId="0">
      <selection activeCell="E48" sqref="E48"/>
    </sheetView>
  </sheetViews>
  <sheetFormatPr defaultRowHeight="15" x14ac:dyDescent="0.25"/>
  <cols>
    <col min="1" max="1" width="6.140625" style="161" customWidth="1"/>
    <col min="2" max="2" width="5.42578125" style="196" customWidth="1"/>
    <col min="3" max="3" width="8" style="196" hidden="1" customWidth="1"/>
    <col min="4" max="4" width="39.140625" style="161" customWidth="1"/>
    <col min="5" max="5" width="4.42578125" style="170" customWidth="1"/>
    <col min="6" max="6" width="7.42578125" style="161" customWidth="1"/>
    <col min="7" max="26" width="4.28515625" style="161" customWidth="1"/>
    <col min="27" max="27" width="6.7109375" style="161" customWidth="1"/>
    <col min="28" max="28" width="9.28515625" style="161" customWidth="1"/>
    <col min="29" max="29" width="6.28515625" style="161" customWidth="1"/>
    <col min="30" max="30" width="5.28515625" style="161" customWidth="1"/>
    <col min="31" max="16384" width="9.140625" style="161"/>
  </cols>
  <sheetData>
    <row r="1" spans="1:31" ht="15.75" x14ac:dyDescent="0.25">
      <c r="A1" s="157" t="s">
        <v>0</v>
      </c>
      <c r="B1" s="158"/>
      <c r="C1" s="158"/>
      <c r="D1" s="159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31" ht="15.75" x14ac:dyDescent="0.25">
      <c r="A2" s="157" t="s">
        <v>1</v>
      </c>
      <c r="B2" s="158"/>
      <c r="C2" s="158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31" ht="15.75" x14ac:dyDescent="0.25">
      <c r="A3" s="157" t="s">
        <v>2</v>
      </c>
      <c r="B3" s="158"/>
      <c r="C3" s="158"/>
      <c r="D3" s="16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31" ht="15.75" thickBot="1" x14ac:dyDescent="0.3">
      <c r="A4" s="163" t="s">
        <v>435</v>
      </c>
      <c r="B4" s="164"/>
      <c r="C4" s="164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31" ht="15.75" thickTop="1" x14ac:dyDescent="0.25">
      <c r="A5" s="166"/>
      <c r="B5" s="167"/>
      <c r="C5" s="167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</row>
    <row r="6" spans="1:31" ht="18.75" x14ac:dyDescent="0.3">
      <c r="A6" s="276" t="s">
        <v>619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</row>
    <row r="7" spans="1:31" ht="18.75" x14ac:dyDescent="0.3">
      <c r="A7" s="276" t="s">
        <v>620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</row>
    <row r="8" spans="1:31" x14ac:dyDescent="0.25">
      <c r="A8" s="166"/>
      <c r="B8" s="167"/>
      <c r="C8" s="167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</row>
    <row r="9" spans="1:31" ht="15.75" x14ac:dyDescent="0.25">
      <c r="A9" s="168" t="s">
        <v>6</v>
      </c>
      <c r="B9" s="169"/>
      <c r="C9" s="169"/>
      <c r="Q9" s="171"/>
      <c r="V9" s="166"/>
      <c r="W9" s="172"/>
      <c r="X9" s="173"/>
      <c r="Y9" s="160"/>
      <c r="Z9" s="160"/>
      <c r="AA9" s="160"/>
      <c r="AC9" s="248" t="s">
        <v>625</v>
      </c>
      <c r="AD9" s="247"/>
    </row>
    <row r="10" spans="1:31" ht="6" customHeight="1" x14ac:dyDescent="0.25">
      <c r="A10" s="168"/>
      <c r="B10" s="169"/>
      <c r="C10" s="169"/>
      <c r="N10" s="171"/>
      <c r="Q10" s="171"/>
      <c r="V10" s="166"/>
      <c r="W10" s="172"/>
      <c r="X10" s="173"/>
      <c r="Y10" s="160"/>
      <c r="Z10" s="160"/>
      <c r="AA10" s="160"/>
    </row>
    <row r="11" spans="1:31" ht="15" customHeight="1" x14ac:dyDescent="0.25">
      <c r="A11" s="277" t="s">
        <v>8</v>
      </c>
      <c r="B11" s="280" t="s">
        <v>9</v>
      </c>
      <c r="C11" s="280" t="s">
        <v>9</v>
      </c>
      <c r="D11" s="283" t="s">
        <v>10</v>
      </c>
      <c r="E11" s="283" t="s">
        <v>11</v>
      </c>
      <c r="F11" s="283" t="s">
        <v>12</v>
      </c>
      <c r="G11" s="286" t="s">
        <v>629</v>
      </c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7" t="s">
        <v>626</v>
      </c>
      <c r="AB11" s="287" t="s">
        <v>627</v>
      </c>
      <c r="AC11" s="287" t="s">
        <v>628</v>
      </c>
      <c r="AD11" s="289" t="s">
        <v>621</v>
      </c>
      <c r="AE11" s="174"/>
    </row>
    <row r="12" spans="1:31" ht="19.5" customHeight="1" x14ac:dyDescent="0.25">
      <c r="A12" s="278"/>
      <c r="B12" s="281"/>
      <c r="C12" s="281"/>
      <c r="D12" s="284"/>
      <c r="E12" s="284"/>
      <c r="F12" s="284"/>
      <c r="G12" s="273" t="s">
        <v>614</v>
      </c>
      <c r="H12" s="274"/>
      <c r="I12" s="274"/>
      <c r="J12" s="275"/>
      <c r="K12" s="273" t="s">
        <v>615</v>
      </c>
      <c r="L12" s="274"/>
      <c r="M12" s="274"/>
      <c r="N12" s="275"/>
      <c r="O12" s="273" t="s">
        <v>616</v>
      </c>
      <c r="P12" s="274"/>
      <c r="Q12" s="274"/>
      <c r="R12" s="275"/>
      <c r="S12" s="273" t="s">
        <v>617</v>
      </c>
      <c r="T12" s="274"/>
      <c r="U12" s="274"/>
      <c r="V12" s="275"/>
      <c r="W12" s="273" t="s">
        <v>618</v>
      </c>
      <c r="X12" s="274"/>
      <c r="Y12" s="274"/>
      <c r="Z12" s="275"/>
      <c r="AA12" s="287"/>
      <c r="AB12" s="287"/>
      <c r="AC12" s="287"/>
      <c r="AD12" s="289"/>
      <c r="AE12" s="174"/>
    </row>
    <row r="13" spans="1:31" ht="57.75" customHeight="1" x14ac:dyDescent="0.25">
      <c r="A13" s="279"/>
      <c r="B13" s="282"/>
      <c r="C13" s="282"/>
      <c r="D13" s="285"/>
      <c r="E13" s="285"/>
      <c r="F13" s="285"/>
      <c r="G13" s="245" t="s">
        <v>452</v>
      </c>
      <c r="H13" s="245" t="s">
        <v>453</v>
      </c>
      <c r="I13" s="245" t="s">
        <v>622</v>
      </c>
      <c r="J13" s="245" t="s">
        <v>623</v>
      </c>
      <c r="K13" s="245" t="s">
        <v>452</v>
      </c>
      <c r="L13" s="245" t="s">
        <v>453</v>
      </c>
      <c r="M13" s="245" t="s">
        <v>622</v>
      </c>
      <c r="N13" s="245" t="s">
        <v>623</v>
      </c>
      <c r="O13" s="246" t="s">
        <v>452</v>
      </c>
      <c r="P13" s="246" t="s">
        <v>453</v>
      </c>
      <c r="Q13" s="245" t="s">
        <v>622</v>
      </c>
      <c r="R13" s="245" t="s">
        <v>623</v>
      </c>
      <c r="S13" s="246" t="s">
        <v>452</v>
      </c>
      <c r="T13" s="246" t="s">
        <v>453</v>
      </c>
      <c r="U13" s="245" t="s">
        <v>622</v>
      </c>
      <c r="V13" s="245" t="s">
        <v>623</v>
      </c>
      <c r="W13" s="246" t="s">
        <v>452</v>
      </c>
      <c r="X13" s="246" t="s">
        <v>453</v>
      </c>
      <c r="Y13" s="245" t="s">
        <v>622</v>
      </c>
      <c r="Z13" s="245" t="s">
        <v>623</v>
      </c>
      <c r="AA13" s="288"/>
      <c r="AB13" s="288"/>
      <c r="AC13" s="288"/>
      <c r="AD13" s="290"/>
      <c r="AE13" s="174"/>
    </row>
    <row r="14" spans="1:31" ht="18.75" customHeight="1" x14ac:dyDescent="0.25">
      <c r="A14" s="178">
        <v>1</v>
      </c>
      <c r="B14" s="20">
        <v>6774</v>
      </c>
      <c r="C14" s="20" t="str">
        <f>"23"&amp;B14</f>
        <v>236774</v>
      </c>
      <c r="D14" s="21" t="s">
        <v>18</v>
      </c>
      <c r="E14" s="22" t="s">
        <v>19</v>
      </c>
      <c r="F14" s="23" t="s">
        <v>154</v>
      </c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80"/>
      <c r="S14" s="180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</row>
    <row r="15" spans="1:31" ht="18.75" customHeight="1" x14ac:dyDescent="0.25">
      <c r="A15" s="178">
        <v>2</v>
      </c>
      <c r="B15" s="20">
        <v>6775</v>
      </c>
      <c r="C15" s="20" t="str">
        <f t="shared" ref="C15:C45" si="0">"23"&amp;B15</f>
        <v>236775</v>
      </c>
      <c r="D15" s="25" t="s">
        <v>21</v>
      </c>
      <c r="E15" s="26" t="s">
        <v>19</v>
      </c>
      <c r="F15" s="23" t="s">
        <v>154</v>
      </c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  <c r="S15" s="180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</row>
    <row r="16" spans="1:31" ht="18.75" customHeight="1" x14ac:dyDescent="0.3">
      <c r="A16" s="178">
        <v>3</v>
      </c>
      <c r="B16" s="20">
        <v>6776</v>
      </c>
      <c r="C16" s="20" t="str">
        <f t="shared" si="0"/>
        <v>236776</v>
      </c>
      <c r="D16" s="27" t="s">
        <v>22</v>
      </c>
      <c r="E16" s="28" t="s">
        <v>19</v>
      </c>
      <c r="F16" s="23" t="s">
        <v>154</v>
      </c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2"/>
      <c r="T16" s="181"/>
      <c r="U16" s="181"/>
      <c r="V16" s="183"/>
      <c r="W16" s="183"/>
      <c r="X16" s="183"/>
      <c r="Y16" s="183"/>
      <c r="Z16" s="183"/>
      <c r="AA16" s="183"/>
      <c r="AB16" s="181"/>
      <c r="AC16" s="181"/>
      <c r="AD16" s="181"/>
    </row>
    <row r="17" spans="1:30" ht="18.75" customHeight="1" x14ac:dyDescent="0.25">
      <c r="A17" s="178">
        <v>4</v>
      </c>
      <c r="B17" s="20">
        <v>6777</v>
      </c>
      <c r="C17" s="20" t="str">
        <f t="shared" si="0"/>
        <v>236777</v>
      </c>
      <c r="D17" s="27" t="s">
        <v>23</v>
      </c>
      <c r="E17" s="26" t="s">
        <v>24</v>
      </c>
      <c r="F17" s="23" t="s">
        <v>154</v>
      </c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80"/>
      <c r="S17" s="182"/>
      <c r="T17" s="181"/>
      <c r="U17" s="181"/>
      <c r="V17" s="181"/>
      <c r="W17" s="184"/>
      <c r="X17" s="184"/>
      <c r="Y17" s="184"/>
      <c r="Z17" s="184"/>
      <c r="AA17" s="184"/>
      <c r="AB17" s="181"/>
      <c r="AC17" s="181"/>
      <c r="AD17" s="181"/>
    </row>
    <row r="18" spans="1:30" ht="18.75" customHeight="1" x14ac:dyDescent="0.25">
      <c r="A18" s="178">
        <v>5</v>
      </c>
      <c r="B18" s="20">
        <v>6778</v>
      </c>
      <c r="C18" s="20" t="str">
        <f t="shared" si="0"/>
        <v>236778</v>
      </c>
      <c r="D18" s="21" t="s">
        <v>25</v>
      </c>
      <c r="E18" s="22" t="s">
        <v>24</v>
      </c>
      <c r="F18" s="23" t="s">
        <v>154</v>
      </c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80"/>
      <c r="S18" s="180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</row>
    <row r="19" spans="1:30" ht="18.75" customHeight="1" x14ac:dyDescent="0.25">
      <c r="A19" s="185">
        <v>6</v>
      </c>
      <c r="B19" s="20">
        <v>6779</v>
      </c>
      <c r="C19" s="20" t="str">
        <f t="shared" si="0"/>
        <v>236779</v>
      </c>
      <c r="D19" s="21" t="s">
        <v>26</v>
      </c>
      <c r="E19" s="22" t="s">
        <v>24</v>
      </c>
      <c r="F19" s="23" t="s">
        <v>154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80"/>
      <c r="S19" s="182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</row>
    <row r="20" spans="1:30" ht="18.75" customHeight="1" x14ac:dyDescent="0.25">
      <c r="A20" s="178">
        <v>7</v>
      </c>
      <c r="B20" s="20">
        <v>6780</v>
      </c>
      <c r="C20" s="20" t="str">
        <f t="shared" si="0"/>
        <v>236780</v>
      </c>
      <c r="D20" s="27" t="s">
        <v>27</v>
      </c>
      <c r="E20" s="26" t="s">
        <v>24</v>
      </c>
      <c r="F20" s="23" t="s">
        <v>154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0"/>
      <c r="S20" s="182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</row>
    <row r="21" spans="1:30" ht="18.75" customHeight="1" x14ac:dyDescent="0.25">
      <c r="A21" s="178">
        <v>8</v>
      </c>
      <c r="B21" s="20">
        <v>6781</v>
      </c>
      <c r="C21" s="20" t="str">
        <f t="shared" si="0"/>
        <v>236781</v>
      </c>
      <c r="D21" s="27" t="s">
        <v>416</v>
      </c>
      <c r="E21" s="26" t="s">
        <v>24</v>
      </c>
      <c r="F21" s="23" t="s">
        <v>154</v>
      </c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80"/>
      <c r="S21" s="182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</row>
    <row r="22" spans="1:30" ht="18.75" customHeight="1" x14ac:dyDescent="0.25">
      <c r="A22" s="178">
        <v>9</v>
      </c>
      <c r="B22" s="20">
        <v>6782</v>
      </c>
      <c r="C22" s="20" t="str">
        <f t="shared" si="0"/>
        <v>236782</v>
      </c>
      <c r="D22" s="21" t="s">
        <v>28</v>
      </c>
      <c r="E22" s="22" t="s">
        <v>19</v>
      </c>
      <c r="F22" s="23" t="s">
        <v>154</v>
      </c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80"/>
      <c r="S22" s="182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</row>
    <row r="23" spans="1:30" ht="18.75" customHeight="1" x14ac:dyDescent="0.25">
      <c r="A23" s="178">
        <v>10</v>
      </c>
      <c r="B23" s="20">
        <v>6783</v>
      </c>
      <c r="C23" s="20" t="str">
        <f t="shared" si="0"/>
        <v>236783</v>
      </c>
      <c r="D23" s="21" t="s">
        <v>29</v>
      </c>
      <c r="E23" s="22" t="s">
        <v>24</v>
      </c>
      <c r="F23" s="23" t="s">
        <v>154</v>
      </c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80"/>
      <c r="S23" s="182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</row>
    <row r="24" spans="1:30" ht="18.75" customHeight="1" x14ac:dyDescent="0.25">
      <c r="A24" s="178">
        <v>11</v>
      </c>
      <c r="B24" s="20">
        <v>6784</v>
      </c>
      <c r="C24" s="20" t="str">
        <f t="shared" si="0"/>
        <v>236784</v>
      </c>
      <c r="D24" s="27" t="s">
        <v>30</v>
      </c>
      <c r="E24" s="26" t="s">
        <v>24</v>
      </c>
      <c r="F24" s="23" t="s">
        <v>154</v>
      </c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80"/>
      <c r="S24" s="182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</row>
    <row r="25" spans="1:30" ht="18.75" customHeight="1" x14ac:dyDescent="0.25">
      <c r="A25" s="178">
        <v>12</v>
      </c>
      <c r="B25" s="20">
        <v>6785</v>
      </c>
      <c r="C25" s="20" t="str">
        <f t="shared" si="0"/>
        <v>236785</v>
      </c>
      <c r="D25" s="27" t="s">
        <v>31</v>
      </c>
      <c r="E25" s="26" t="s">
        <v>24</v>
      </c>
      <c r="F25" s="23" t="s">
        <v>154</v>
      </c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80"/>
      <c r="S25" s="182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</row>
    <row r="26" spans="1:30" ht="18.75" customHeight="1" x14ac:dyDescent="0.25">
      <c r="A26" s="178">
        <v>13</v>
      </c>
      <c r="B26" s="20">
        <v>6786</v>
      </c>
      <c r="C26" s="20" t="str">
        <f t="shared" si="0"/>
        <v>236786</v>
      </c>
      <c r="D26" s="27" t="s">
        <v>32</v>
      </c>
      <c r="E26" s="26" t="s">
        <v>19</v>
      </c>
      <c r="F26" s="23" t="s">
        <v>154</v>
      </c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80"/>
      <c r="S26" s="186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</row>
    <row r="27" spans="1:30" ht="18.75" customHeight="1" x14ac:dyDescent="0.25">
      <c r="A27" s="178">
        <v>14</v>
      </c>
      <c r="B27" s="20">
        <v>6787</v>
      </c>
      <c r="C27" s="20" t="str">
        <f t="shared" si="0"/>
        <v>236787</v>
      </c>
      <c r="D27" s="21" t="s">
        <v>33</v>
      </c>
      <c r="E27" s="22" t="s">
        <v>19</v>
      </c>
      <c r="F27" s="23" t="s">
        <v>154</v>
      </c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80"/>
      <c r="S27" s="182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</row>
    <row r="28" spans="1:30" ht="18.75" customHeight="1" x14ac:dyDescent="0.25">
      <c r="A28" s="178">
        <v>15</v>
      </c>
      <c r="B28" s="20">
        <v>6788</v>
      </c>
      <c r="C28" s="20" t="str">
        <f t="shared" si="0"/>
        <v>236788</v>
      </c>
      <c r="D28" s="30" t="s">
        <v>34</v>
      </c>
      <c r="E28" s="31" t="s">
        <v>19</v>
      </c>
      <c r="F28" s="23" t="s">
        <v>154</v>
      </c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80"/>
      <c r="S28" s="182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</row>
    <row r="29" spans="1:30" ht="18.75" customHeight="1" x14ac:dyDescent="0.25">
      <c r="A29" s="178">
        <v>16</v>
      </c>
      <c r="B29" s="20">
        <v>6789</v>
      </c>
      <c r="C29" s="20" t="str">
        <f t="shared" si="0"/>
        <v>236789</v>
      </c>
      <c r="D29" s="21" t="s">
        <v>35</v>
      </c>
      <c r="E29" s="32" t="s">
        <v>19</v>
      </c>
      <c r="F29" s="23" t="s">
        <v>154</v>
      </c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80"/>
      <c r="S29" s="182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</row>
    <row r="30" spans="1:30" ht="18.75" customHeight="1" x14ac:dyDescent="0.25">
      <c r="A30" s="178">
        <v>17</v>
      </c>
      <c r="B30" s="20">
        <v>6790</v>
      </c>
      <c r="C30" s="20" t="str">
        <f t="shared" si="0"/>
        <v>236790</v>
      </c>
      <c r="D30" s="21" t="s">
        <v>36</v>
      </c>
      <c r="E30" s="32" t="s">
        <v>19</v>
      </c>
      <c r="F30" s="23" t="s">
        <v>154</v>
      </c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80"/>
      <c r="S30" s="182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</row>
    <row r="31" spans="1:30" ht="18.75" customHeight="1" x14ac:dyDescent="0.25">
      <c r="A31" s="178">
        <v>18</v>
      </c>
      <c r="B31" s="20">
        <v>6791</v>
      </c>
      <c r="C31" s="20" t="str">
        <f t="shared" si="0"/>
        <v>236791</v>
      </c>
      <c r="D31" s="21" t="s">
        <v>37</v>
      </c>
      <c r="E31" s="32" t="s">
        <v>19</v>
      </c>
      <c r="F31" s="23" t="s">
        <v>154</v>
      </c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80"/>
      <c r="S31" s="182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</row>
    <row r="32" spans="1:30" ht="18.75" customHeight="1" x14ac:dyDescent="0.25">
      <c r="A32" s="178">
        <v>19</v>
      </c>
      <c r="B32" s="20">
        <v>6792</v>
      </c>
      <c r="C32" s="20" t="str">
        <f t="shared" si="0"/>
        <v>236792</v>
      </c>
      <c r="D32" s="27" t="s">
        <v>38</v>
      </c>
      <c r="E32" s="26" t="s">
        <v>24</v>
      </c>
      <c r="F32" s="23" t="s">
        <v>154</v>
      </c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  <c r="S32" s="182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</row>
    <row r="33" spans="1:30" ht="18.75" customHeight="1" x14ac:dyDescent="0.25">
      <c r="A33" s="178">
        <v>20</v>
      </c>
      <c r="B33" s="20">
        <v>6793</v>
      </c>
      <c r="C33" s="20" t="str">
        <f t="shared" si="0"/>
        <v>236793</v>
      </c>
      <c r="D33" s="21" t="s">
        <v>39</v>
      </c>
      <c r="E33" s="22" t="s">
        <v>19</v>
      </c>
      <c r="F33" s="23" t="s">
        <v>154</v>
      </c>
      <c r="G33" s="181"/>
      <c r="H33" s="181"/>
      <c r="I33" s="181"/>
      <c r="J33" s="181"/>
      <c r="K33" s="181"/>
      <c r="L33" s="181"/>
      <c r="M33" s="181"/>
      <c r="N33" s="179"/>
      <c r="O33" s="179"/>
      <c r="P33" s="179"/>
      <c r="Q33" s="179"/>
      <c r="R33" s="187"/>
      <c r="S33" s="188"/>
      <c r="T33" s="188"/>
      <c r="U33" s="188"/>
      <c r="V33" s="188"/>
      <c r="W33" s="181"/>
      <c r="X33" s="181"/>
      <c r="Y33" s="181"/>
      <c r="Z33" s="181"/>
      <c r="AA33" s="181"/>
      <c r="AB33" s="181"/>
      <c r="AC33" s="181"/>
      <c r="AD33" s="181"/>
    </row>
    <row r="34" spans="1:30" ht="18.75" customHeight="1" x14ac:dyDescent="0.25">
      <c r="A34" s="315">
        <v>21</v>
      </c>
      <c r="B34" s="151">
        <v>7029</v>
      </c>
      <c r="C34" s="151" t="str">
        <f>"23"&amp;B34</f>
        <v>237029</v>
      </c>
      <c r="D34" s="253" t="s">
        <v>649</v>
      </c>
      <c r="E34" s="254" t="s">
        <v>24</v>
      </c>
      <c r="F34" s="149" t="s">
        <v>154</v>
      </c>
      <c r="G34" s="316"/>
      <c r="H34" s="316"/>
      <c r="I34" s="316"/>
      <c r="J34" s="316"/>
      <c r="K34" s="316"/>
      <c r="L34" s="316"/>
      <c r="M34" s="316"/>
      <c r="N34" s="317"/>
      <c r="O34" s="317"/>
      <c r="P34" s="317"/>
      <c r="Q34" s="317"/>
      <c r="R34" s="318"/>
      <c r="S34" s="319"/>
      <c r="T34" s="319"/>
      <c r="U34" s="319"/>
      <c r="V34" s="319"/>
      <c r="W34" s="316"/>
      <c r="X34" s="316"/>
      <c r="Y34" s="316"/>
      <c r="Z34" s="316"/>
      <c r="AA34" s="316"/>
      <c r="AB34" s="316"/>
      <c r="AC34" s="316"/>
      <c r="AD34" s="316"/>
    </row>
    <row r="35" spans="1:30" ht="18.75" customHeight="1" x14ac:dyDescent="0.25">
      <c r="A35" s="178">
        <v>22</v>
      </c>
      <c r="B35" s="20">
        <v>6794</v>
      </c>
      <c r="C35" s="20" t="str">
        <f t="shared" si="0"/>
        <v>236794</v>
      </c>
      <c r="D35" s="27" t="s">
        <v>40</v>
      </c>
      <c r="E35" s="26" t="s">
        <v>19</v>
      </c>
      <c r="F35" s="23" t="s">
        <v>154</v>
      </c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80"/>
      <c r="S35" s="182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</row>
    <row r="36" spans="1:30" ht="18.75" customHeight="1" x14ac:dyDescent="0.25">
      <c r="A36" s="178">
        <v>23</v>
      </c>
      <c r="B36" s="20">
        <v>6900</v>
      </c>
      <c r="C36" s="20" t="str">
        <f t="shared" si="0"/>
        <v>236900</v>
      </c>
      <c r="D36" s="25" t="s">
        <v>413</v>
      </c>
      <c r="E36" s="26" t="s">
        <v>19</v>
      </c>
      <c r="F36" s="23" t="s">
        <v>154</v>
      </c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  <c r="S36" s="182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</row>
    <row r="37" spans="1:30" ht="18.75" customHeight="1" x14ac:dyDescent="0.25">
      <c r="A37" s="178">
        <v>24</v>
      </c>
      <c r="B37" s="20">
        <v>6795</v>
      </c>
      <c r="C37" s="20" t="str">
        <f t="shared" si="0"/>
        <v>236795</v>
      </c>
      <c r="D37" s="21" t="s">
        <v>41</v>
      </c>
      <c r="E37" s="22" t="s">
        <v>19</v>
      </c>
      <c r="F37" s="23" t="s">
        <v>154</v>
      </c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80"/>
      <c r="S37" s="182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</row>
    <row r="38" spans="1:30" ht="18.75" customHeight="1" x14ac:dyDescent="0.25">
      <c r="A38" s="178">
        <v>25</v>
      </c>
      <c r="B38" s="20">
        <v>6796</v>
      </c>
      <c r="C38" s="20" t="str">
        <f t="shared" si="0"/>
        <v>236796</v>
      </c>
      <c r="D38" s="27" t="s">
        <v>42</v>
      </c>
      <c r="E38" s="26" t="s">
        <v>24</v>
      </c>
      <c r="F38" s="23" t="s">
        <v>154</v>
      </c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80"/>
      <c r="S38" s="182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</row>
    <row r="39" spans="1:30" ht="18.75" customHeight="1" x14ac:dyDescent="0.25">
      <c r="A39" s="178">
        <v>26</v>
      </c>
      <c r="B39" s="20">
        <v>6797</v>
      </c>
      <c r="C39" s="20" t="str">
        <f t="shared" si="0"/>
        <v>236797</v>
      </c>
      <c r="D39" s="21" t="s">
        <v>43</v>
      </c>
      <c r="E39" s="22" t="s">
        <v>24</v>
      </c>
      <c r="F39" s="23" t="s">
        <v>154</v>
      </c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80"/>
      <c r="S39" s="182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</row>
    <row r="40" spans="1:30" ht="18.75" customHeight="1" x14ac:dyDescent="0.25">
      <c r="A40" s="178">
        <v>27</v>
      </c>
      <c r="B40" s="20">
        <v>6798</v>
      </c>
      <c r="C40" s="20" t="str">
        <f t="shared" si="0"/>
        <v>236798</v>
      </c>
      <c r="D40" s="27" t="s">
        <v>44</v>
      </c>
      <c r="E40" s="26" t="s">
        <v>24</v>
      </c>
      <c r="F40" s="23" t="s">
        <v>154</v>
      </c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80"/>
      <c r="S40" s="182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</row>
    <row r="41" spans="1:30" ht="18.75" customHeight="1" x14ac:dyDescent="0.25">
      <c r="A41" s="178">
        <v>28</v>
      </c>
      <c r="B41" s="20">
        <v>6799</v>
      </c>
      <c r="C41" s="20" t="str">
        <f t="shared" si="0"/>
        <v>236799</v>
      </c>
      <c r="D41" s="27" t="s">
        <v>45</v>
      </c>
      <c r="E41" s="28" t="s">
        <v>24</v>
      </c>
      <c r="F41" s="23" t="s">
        <v>154</v>
      </c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80"/>
      <c r="S41" s="180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</row>
    <row r="42" spans="1:30" ht="18.75" customHeight="1" x14ac:dyDescent="0.25">
      <c r="A42" s="178">
        <v>29</v>
      </c>
      <c r="B42" s="20">
        <v>6800</v>
      </c>
      <c r="C42" s="20" t="str">
        <f t="shared" si="0"/>
        <v>236800</v>
      </c>
      <c r="D42" s="27" t="s">
        <v>46</v>
      </c>
      <c r="E42" s="28" t="s">
        <v>19</v>
      </c>
      <c r="F42" s="23" t="s">
        <v>154</v>
      </c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80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</row>
    <row r="43" spans="1:30" ht="18.75" customHeight="1" x14ac:dyDescent="0.25">
      <c r="A43" s="178">
        <v>30</v>
      </c>
      <c r="B43" s="20">
        <v>6801</v>
      </c>
      <c r="C43" s="20" t="str">
        <f t="shared" si="0"/>
        <v>236801</v>
      </c>
      <c r="D43" s="27" t="s">
        <v>47</v>
      </c>
      <c r="E43" s="26" t="s">
        <v>24</v>
      </c>
      <c r="F43" s="23" t="s">
        <v>154</v>
      </c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80"/>
      <c r="S43" s="182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</row>
    <row r="44" spans="1:30" ht="18.75" customHeight="1" x14ac:dyDescent="0.25">
      <c r="A44" s="178">
        <v>31</v>
      </c>
      <c r="B44" s="20">
        <v>6802</v>
      </c>
      <c r="C44" s="20" t="str">
        <f t="shared" si="0"/>
        <v>236802</v>
      </c>
      <c r="D44" s="21" t="s">
        <v>48</v>
      </c>
      <c r="E44" s="22" t="s">
        <v>24</v>
      </c>
      <c r="F44" s="23" t="s">
        <v>154</v>
      </c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80"/>
      <c r="S44" s="180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</row>
    <row r="45" spans="1:30" ht="18.75" customHeight="1" x14ac:dyDescent="0.25">
      <c r="A45" s="178">
        <v>32</v>
      </c>
      <c r="B45" s="20">
        <v>6803</v>
      </c>
      <c r="C45" s="20" t="str">
        <f t="shared" si="0"/>
        <v>236803</v>
      </c>
      <c r="D45" s="21" t="s">
        <v>49</v>
      </c>
      <c r="E45" s="22" t="s">
        <v>19</v>
      </c>
      <c r="F45" s="23" t="s">
        <v>154</v>
      </c>
      <c r="G45" s="189"/>
      <c r="H45" s="189"/>
      <c r="I45" s="189"/>
      <c r="J45" s="189"/>
      <c r="K45" s="189"/>
      <c r="L45" s="189"/>
      <c r="M45" s="189"/>
      <c r="N45" s="179"/>
      <c r="O45" s="179"/>
      <c r="P45" s="179"/>
      <c r="Q45" s="179"/>
      <c r="R45" s="190"/>
      <c r="S45" s="191"/>
      <c r="T45" s="191"/>
      <c r="U45" s="191"/>
      <c r="V45" s="191"/>
      <c r="W45" s="181"/>
      <c r="X45" s="181"/>
      <c r="Y45" s="181"/>
      <c r="Z45" s="181"/>
      <c r="AA45" s="181"/>
      <c r="AB45" s="181"/>
      <c r="AC45" s="181"/>
      <c r="AD45" s="181"/>
    </row>
    <row r="46" spans="1:30" ht="14.25" customHeight="1" x14ac:dyDescent="0.25">
      <c r="A46" s="192"/>
      <c r="B46" s="193"/>
      <c r="C46" s="193"/>
      <c r="D46" s="36"/>
      <c r="E46" s="37"/>
      <c r="F46" s="194"/>
      <c r="Q46" s="195"/>
      <c r="R46" s="195"/>
      <c r="S46" s="40"/>
      <c r="T46" s="40"/>
      <c r="U46" s="40"/>
      <c r="V46" s="40"/>
    </row>
    <row r="47" spans="1:30" x14ac:dyDescent="0.25">
      <c r="A47" s="161" t="s">
        <v>50</v>
      </c>
      <c r="D47" s="41"/>
      <c r="F47" s="197" t="s">
        <v>456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9" t="s">
        <v>51</v>
      </c>
      <c r="AA47" s="198"/>
    </row>
    <row r="48" spans="1:30" x14ac:dyDescent="0.25">
      <c r="A48" s="190" t="s">
        <v>19</v>
      </c>
      <c r="B48" s="200">
        <f>COUNTIF($E$14:$E$45,A48)</f>
        <v>16</v>
      </c>
      <c r="C48" s="215"/>
      <c r="D48" s="41"/>
      <c r="F48" s="201" t="s">
        <v>457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9" t="s">
        <v>52</v>
      </c>
      <c r="AA48" s="198"/>
    </row>
    <row r="49" spans="1:30" ht="15.75" x14ac:dyDescent="0.25">
      <c r="A49" s="190" t="s">
        <v>24</v>
      </c>
      <c r="B49" s="200">
        <f>COUNTIF($E$14:$E$45,A49)</f>
        <v>16</v>
      </c>
      <c r="C49" s="215"/>
      <c r="D49" s="41"/>
      <c r="F49" s="202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9"/>
      <c r="AA49" s="198"/>
    </row>
    <row r="50" spans="1:30" x14ac:dyDescent="0.25">
      <c r="A50" s="190" t="s">
        <v>53</v>
      </c>
      <c r="B50" s="200">
        <f>SUM(B48:B49)</f>
        <v>32</v>
      </c>
      <c r="C50" s="215"/>
      <c r="D50" s="41"/>
      <c r="F50" s="203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9"/>
      <c r="AA50" s="198"/>
    </row>
    <row r="51" spans="1:30" ht="18" customHeight="1" x14ac:dyDescent="0.25">
      <c r="D51" s="41"/>
    </row>
    <row r="52" spans="1:30" ht="15.75" x14ac:dyDescent="0.25">
      <c r="D52" s="41"/>
      <c r="F52" s="204" t="s">
        <v>458</v>
      </c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205" t="s">
        <v>54</v>
      </c>
      <c r="AA52" s="198"/>
    </row>
    <row r="53" spans="1:30" x14ac:dyDescent="0.25">
      <c r="D53" s="41"/>
      <c r="F53" s="201" t="s">
        <v>459</v>
      </c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9" t="s">
        <v>55</v>
      </c>
      <c r="AA53" s="198"/>
    </row>
    <row r="54" spans="1:30" x14ac:dyDescent="0.25">
      <c r="D54" s="41"/>
      <c r="F54" s="201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</row>
    <row r="55" spans="1:30" x14ac:dyDescent="0.25">
      <c r="D55" s="41"/>
      <c r="F55" s="201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</row>
    <row r="56" spans="1:30" x14ac:dyDescent="0.25">
      <c r="D56" s="41"/>
      <c r="F56" s="201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</row>
    <row r="57" spans="1:30" ht="18.75" customHeight="1" x14ac:dyDescent="0.25">
      <c r="A57" s="189">
        <v>1</v>
      </c>
      <c r="B57" s="20">
        <v>6804</v>
      </c>
      <c r="C57" s="20" t="str">
        <f>"23"&amp;B57</f>
        <v>236804</v>
      </c>
      <c r="D57" s="21" t="s">
        <v>56</v>
      </c>
      <c r="E57" s="32" t="s">
        <v>24</v>
      </c>
      <c r="F57" s="23" t="s">
        <v>187</v>
      </c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</row>
    <row r="58" spans="1:30" ht="18.75" customHeight="1" x14ac:dyDescent="0.25">
      <c r="A58" s="189">
        <v>2</v>
      </c>
      <c r="B58" s="20">
        <v>6805</v>
      </c>
      <c r="C58" s="20" t="str">
        <f t="shared" ref="C58:C88" si="1">"23"&amp;B58</f>
        <v>236805</v>
      </c>
      <c r="D58" s="21" t="s">
        <v>58</v>
      </c>
      <c r="E58" s="22" t="s">
        <v>19</v>
      </c>
      <c r="F58" s="23" t="s">
        <v>187</v>
      </c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</row>
    <row r="59" spans="1:30" ht="18.75" customHeight="1" x14ac:dyDescent="0.25">
      <c r="A59" s="189">
        <v>3</v>
      </c>
      <c r="B59" s="20">
        <v>6806</v>
      </c>
      <c r="C59" s="20" t="str">
        <f t="shared" si="1"/>
        <v>236806</v>
      </c>
      <c r="D59" s="21" t="s">
        <v>59</v>
      </c>
      <c r="E59" s="22" t="s">
        <v>19</v>
      </c>
      <c r="F59" s="23" t="s">
        <v>187</v>
      </c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</row>
    <row r="60" spans="1:30" ht="18.75" customHeight="1" x14ac:dyDescent="0.25">
      <c r="A60" s="189">
        <v>4</v>
      </c>
      <c r="B60" s="20">
        <v>6807</v>
      </c>
      <c r="C60" s="20" t="str">
        <f t="shared" si="1"/>
        <v>236807</v>
      </c>
      <c r="D60" s="21" t="s">
        <v>60</v>
      </c>
      <c r="E60" s="22" t="s">
        <v>24</v>
      </c>
      <c r="F60" s="23" t="s">
        <v>187</v>
      </c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</row>
    <row r="61" spans="1:30" ht="18.75" customHeight="1" x14ac:dyDescent="0.25">
      <c r="A61" s="189">
        <v>5</v>
      </c>
      <c r="B61" s="20">
        <v>6808</v>
      </c>
      <c r="C61" s="20" t="str">
        <f t="shared" si="1"/>
        <v>236808</v>
      </c>
      <c r="D61" s="21" t="s">
        <v>61</v>
      </c>
      <c r="E61" s="22" t="s">
        <v>19</v>
      </c>
      <c r="F61" s="23" t="s">
        <v>187</v>
      </c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</row>
    <row r="62" spans="1:30" ht="18.75" customHeight="1" x14ac:dyDescent="0.25">
      <c r="A62" s="189">
        <v>6</v>
      </c>
      <c r="B62" s="20">
        <v>6809</v>
      </c>
      <c r="C62" s="20" t="str">
        <f t="shared" si="1"/>
        <v>236809</v>
      </c>
      <c r="D62" s="21" t="s">
        <v>62</v>
      </c>
      <c r="E62" s="22" t="s">
        <v>24</v>
      </c>
      <c r="F62" s="23" t="s">
        <v>187</v>
      </c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</row>
    <row r="63" spans="1:30" ht="18.75" customHeight="1" x14ac:dyDescent="0.25">
      <c r="A63" s="189">
        <v>7</v>
      </c>
      <c r="B63" s="20">
        <v>6810</v>
      </c>
      <c r="C63" s="20" t="str">
        <f t="shared" si="1"/>
        <v>236810</v>
      </c>
      <c r="D63" s="21" t="s">
        <v>63</v>
      </c>
      <c r="E63" s="32" t="s">
        <v>19</v>
      </c>
      <c r="F63" s="23" t="s">
        <v>187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</row>
    <row r="64" spans="1:30" ht="18.75" customHeight="1" x14ac:dyDescent="0.25">
      <c r="A64" s="189">
        <v>8</v>
      </c>
      <c r="B64" s="20">
        <v>6811</v>
      </c>
      <c r="C64" s="20" t="str">
        <f t="shared" si="1"/>
        <v>236811</v>
      </c>
      <c r="D64" s="49" t="s">
        <v>64</v>
      </c>
      <c r="E64" s="50" t="s">
        <v>24</v>
      </c>
      <c r="F64" s="23" t="s">
        <v>187</v>
      </c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</row>
    <row r="65" spans="1:30" ht="18.75" customHeight="1" x14ac:dyDescent="0.25">
      <c r="A65" s="189">
        <v>9</v>
      </c>
      <c r="B65" s="20">
        <v>6812</v>
      </c>
      <c r="C65" s="20" t="str">
        <f t="shared" si="1"/>
        <v>236812</v>
      </c>
      <c r="D65" s="49" t="s">
        <v>65</v>
      </c>
      <c r="E65" s="50" t="s">
        <v>24</v>
      </c>
      <c r="F65" s="23" t="s">
        <v>187</v>
      </c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</row>
    <row r="66" spans="1:30" ht="18.75" customHeight="1" x14ac:dyDescent="0.25">
      <c r="A66" s="189">
        <v>10</v>
      </c>
      <c r="B66" s="20">
        <v>6813</v>
      </c>
      <c r="C66" s="20" t="str">
        <f t="shared" si="1"/>
        <v>236813</v>
      </c>
      <c r="D66" s="49" t="s">
        <v>66</v>
      </c>
      <c r="E66" s="50" t="s">
        <v>24</v>
      </c>
      <c r="F66" s="23" t="s">
        <v>187</v>
      </c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</row>
    <row r="67" spans="1:30" ht="18.75" customHeight="1" x14ac:dyDescent="0.25">
      <c r="A67" s="189">
        <v>11</v>
      </c>
      <c r="B67" s="20">
        <v>6814</v>
      </c>
      <c r="C67" s="20" t="str">
        <f t="shared" si="1"/>
        <v>236814</v>
      </c>
      <c r="D67" s="49" t="s">
        <v>67</v>
      </c>
      <c r="E67" s="50" t="s">
        <v>19</v>
      </c>
      <c r="F67" s="23" t="s">
        <v>187</v>
      </c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</row>
    <row r="68" spans="1:30" ht="18.75" customHeight="1" x14ac:dyDescent="0.25">
      <c r="A68" s="189">
        <v>12</v>
      </c>
      <c r="B68" s="20">
        <v>6815</v>
      </c>
      <c r="C68" s="20" t="str">
        <f t="shared" si="1"/>
        <v>236815</v>
      </c>
      <c r="D68" s="21" t="s">
        <v>68</v>
      </c>
      <c r="E68" s="32" t="s">
        <v>19</v>
      </c>
      <c r="F68" s="23" t="s">
        <v>187</v>
      </c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</row>
    <row r="69" spans="1:30" ht="18.75" customHeight="1" x14ac:dyDescent="0.25">
      <c r="A69" s="189">
        <v>13</v>
      </c>
      <c r="B69" s="20">
        <v>6816</v>
      </c>
      <c r="C69" s="20" t="str">
        <f t="shared" si="1"/>
        <v>236816</v>
      </c>
      <c r="D69" s="49" t="s">
        <v>69</v>
      </c>
      <c r="E69" s="50" t="s">
        <v>24</v>
      </c>
      <c r="F69" s="23" t="s">
        <v>187</v>
      </c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</row>
    <row r="70" spans="1:30" ht="18.75" customHeight="1" x14ac:dyDescent="0.25">
      <c r="A70" s="189">
        <v>14</v>
      </c>
      <c r="B70" s="20">
        <v>6817</v>
      </c>
      <c r="C70" s="20" t="str">
        <f t="shared" si="1"/>
        <v>236817</v>
      </c>
      <c r="D70" s="49" t="s">
        <v>70</v>
      </c>
      <c r="E70" s="50" t="s">
        <v>24</v>
      </c>
      <c r="F70" s="23" t="s">
        <v>187</v>
      </c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</row>
    <row r="71" spans="1:30" ht="18.75" customHeight="1" x14ac:dyDescent="0.25">
      <c r="A71" s="189">
        <v>15</v>
      </c>
      <c r="B71" s="20">
        <v>6818</v>
      </c>
      <c r="C71" s="20" t="str">
        <f t="shared" si="1"/>
        <v>236818</v>
      </c>
      <c r="D71" s="51" t="s">
        <v>71</v>
      </c>
      <c r="E71" s="52" t="s">
        <v>19</v>
      </c>
      <c r="F71" s="23" t="s">
        <v>187</v>
      </c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</row>
    <row r="72" spans="1:30" ht="18.75" customHeight="1" x14ac:dyDescent="0.25">
      <c r="A72" s="189">
        <v>16</v>
      </c>
      <c r="B72" s="20">
        <v>6819</v>
      </c>
      <c r="C72" s="20" t="str">
        <f t="shared" si="1"/>
        <v>236819</v>
      </c>
      <c r="D72" s="21" t="s">
        <v>72</v>
      </c>
      <c r="E72" s="32" t="s">
        <v>19</v>
      </c>
      <c r="F72" s="23" t="s">
        <v>187</v>
      </c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</row>
    <row r="73" spans="1:30" ht="18.75" customHeight="1" x14ac:dyDescent="0.25">
      <c r="A73" s="189">
        <v>17</v>
      </c>
      <c r="B73" s="20">
        <v>6820</v>
      </c>
      <c r="C73" s="20" t="str">
        <f t="shared" si="1"/>
        <v>236820</v>
      </c>
      <c r="D73" s="21" t="s">
        <v>73</v>
      </c>
      <c r="E73" s="32" t="s">
        <v>19</v>
      </c>
      <c r="F73" s="23" t="s">
        <v>187</v>
      </c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</row>
    <row r="74" spans="1:30" ht="18.75" customHeight="1" x14ac:dyDescent="0.25">
      <c r="A74" s="189">
        <v>18</v>
      </c>
      <c r="B74" s="20">
        <v>6821</v>
      </c>
      <c r="C74" s="20" t="str">
        <f t="shared" si="1"/>
        <v>236821</v>
      </c>
      <c r="D74" s="49" t="s">
        <v>74</v>
      </c>
      <c r="E74" s="50" t="s">
        <v>19</v>
      </c>
      <c r="F74" s="23" t="s">
        <v>187</v>
      </c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</row>
    <row r="75" spans="1:30" ht="18.75" customHeight="1" x14ac:dyDescent="0.25">
      <c r="A75" s="189">
        <v>19</v>
      </c>
      <c r="B75" s="20">
        <v>6822</v>
      </c>
      <c r="C75" s="20" t="str">
        <f t="shared" si="1"/>
        <v>236822</v>
      </c>
      <c r="D75" s="49" t="s">
        <v>75</v>
      </c>
      <c r="E75" s="50" t="s">
        <v>19</v>
      </c>
      <c r="F75" s="23" t="s">
        <v>187</v>
      </c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</row>
    <row r="76" spans="1:30" ht="18.75" customHeight="1" x14ac:dyDescent="0.25">
      <c r="A76" s="189">
        <v>20</v>
      </c>
      <c r="B76" s="20">
        <v>6823</v>
      </c>
      <c r="C76" s="20" t="str">
        <f t="shared" si="1"/>
        <v>236823</v>
      </c>
      <c r="D76" s="21" t="s">
        <v>76</v>
      </c>
      <c r="E76" s="32" t="s">
        <v>24</v>
      </c>
      <c r="F76" s="23" t="s">
        <v>187</v>
      </c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</row>
    <row r="77" spans="1:30" ht="18.75" customHeight="1" x14ac:dyDescent="0.25">
      <c r="A77" s="189">
        <v>21</v>
      </c>
      <c r="B77" s="20">
        <v>6824</v>
      </c>
      <c r="C77" s="20" t="str">
        <f t="shared" si="1"/>
        <v>236824</v>
      </c>
      <c r="D77" s="53" t="s">
        <v>77</v>
      </c>
      <c r="E77" s="50" t="s">
        <v>24</v>
      </c>
      <c r="F77" s="23" t="s">
        <v>187</v>
      </c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</row>
    <row r="78" spans="1:30" ht="18.75" customHeight="1" x14ac:dyDescent="0.25">
      <c r="A78" s="189">
        <v>22</v>
      </c>
      <c r="B78" s="20">
        <v>6825</v>
      </c>
      <c r="C78" s="20" t="str">
        <f t="shared" si="1"/>
        <v>236825</v>
      </c>
      <c r="D78" s="21" t="s">
        <v>78</v>
      </c>
      <c r="E78" s="32" t="s">
        <v>24</v>
      </c>
      <c r="F78" s="23" t="s">
        <v>187</v>
      </c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</row>
    <row r="79" spans="1:30" ht="18.75" customHeight="1" x14ac:dyDescent="0.25">
      <c r="A79" s="189">
        <v>23</v>
      </c>
      <c r="B79" s="20">
        <v>6826</v>
      </c>
      <c r="C79" s="20" t="str">
        <f t="shared" si="1"/>
        <v>236826</v>
      </c>
      <c r="D79" s="21" t="s">
        <v>79</v>
      </c>
      <c r="E79" s="32" t="s">
        <v>19</v>
      </c>
      <c r="F79" s="23" t="s">
        <v>187</v>
      </c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</row>
    <row r="80" spans="1:30" ht="18.75" customHeight="1" x14ac:dyDescent="0.25">
      <c r="A80" s="189">
        <v>24</v>
      </c>
      <c r="B80" s="20">
        <v>6827</v>
      </c>
      <c r="C80" s="20" t="str">
        <f t="shared" si="1"/>
        <v>236827</v>
      </c>
      <c r="D80" s="49" t="s">
        <v>80</v>
      </c>
      <c r="E80" s="50" t="s">
        <v>24</v>
      </c>
      <c r="F80" s="23" t="s">
        <v>187</v>
      </c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</row>
    <row r="81" spans="1:30" ht="18.75" customHeight="1" x14ac:dyDescent="0.25">
      <c r="A81" s="189">
        <v>25</v>
      </c>
      <c r="B81" s="20">
        <v>6828</v>
      </c>
      <c r="C81" s="20" t="str">
        <f t="shared" si="1"/>
        <v>236828</v>
      </c>
      <c r="D81" s="49" t="s">
        <v>81</v>
      </c>
      <c r="E81" s="50" t="s">
        <v>19</v>
      </c>
      <c r="F81" s="23" t="s">
        <v>187</v>
      </c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</row>
    <row r="82" spans="1:30" ht="18.75" customHeight="1" x14ac:dyDescent="0.25">
      <c r="A82" s="189">
        <v>26</v>
      </c>
      <c r="B82" s="20">
        <v>6829</v>
      </c>
      <c r="C82" s="20" t="str">
        <f t="shared" si="1"/>
        <v>236829</v>
      </c>
      <c r="D82" s="21" t="s">
        <v>82</v>
      </c>
      <c r="E82" s="32" t="s">
        <v>24</v>
      </c>
      <c r="F82" s="23" t="s">
        <v>187</v>
      </c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</row>
    <row r="83" spans="1:30" ht="18.75" customHeight="1" x14ac:dyDescent="0.25">
      <c r="A83" s="189">
        <v>27</v>
      </c>
      <c r="B83" s="20">
        <v>6830</v>
      </c>
      <c r="C83" s="20" t="str">
        <f t="shared" si="1"/>
        <v>236830</v>
      </c>
      <c r="D83" s="49" t="s">
        <v>83</v>
      </c>
      <c r="E83" s="50" t="s">
        <v>24</v>
      </c>
      <c r="F83" s="23" t="s">
        <v>187</v>
      </c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</row>
    <row r="84" spans="1:30" ht="18.75" customHeight="1" x14ac:dyDescent="0.25">
      <c r="A84" s="189">
        <v>28</v>
      </c>
      <c r="B84" s="20">
        <v>6831</v>
      </c>
      <c r="C84" s="20" t="str">
        <f t="shared" si="1"/>
        <v>236831</v>
      </c>
      <c r="D84" s="54" t="s">
        <v>84</v>
      </c>
      <c r="E84" s="55" t="s">
        <v>24</v>
      </c>
      <c r="F84" s="23" t="s">
        <v>187</v>
      </c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</row>
    <row r="85" spans="1:30" ht="18.75" customHeight="1" x14ac:dyDescent="0.25">
      <c r="A85" s="189">
        <v>29</v>
      </c>
      <c r="B85" s="20">
        <v>6832</v>
      </c>
      <c r="C85" s="20" t="str">
        <f t="shared" si="1"/>
        <v>236832</v>
      </c>
      <c r="D85" s="56" t="s">
        <v>85</v>
      </c>
      <c r="E85" s="57" t="s">
        <v>19</v>
      </c>
      <c r="F85" s="23" t="s">
        <v>187</v>
      </c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</row>
    <row r="86" spans="1:30" ht="18.75" customHeight="1" x14ac:dyDescent="0.25">
      <c r="A86" s="189">
        <v>30</v>
      </c>
      <c r="B86" s="20">
        <v>6833</v>
      </c>
      <c r="C86" s="20" t="str">
        <f t="shared" si="1"/>
        <v>236833</v>
      </c>
      <c r="D86" s="51" t="s">
        <v>86</v>
      </c>
      <c r="E86" s="52" t="s">
        <v>24</v>
      </c>
      <c r="F86" s="23" t="s">
        <v>187</v>
      </c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</row>
    <row r="87" spans="1:30" ht="18.75" customHeight="1" x14ac:dyDescent="0.25">
      <c r="A87" s="189">
        <v>31</v>
      </c>
      <c r="B87" s="20">
        <v>6834</v>
      </c>
      <c r="C87" s="20" t="str">
        <f t="shared" si="1"/>
        <v>236834</v>
      </c>
      <c r="D87" s="58" t="s">
        <v>87</v>
      </c>
      <c r="E87" s="59" t="s">
        <v>24</v>
      </c>
      <c r="F87" s="23" t="s">
        <v>187</v>
      </c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</row>
    <row r="88" spans="1:30" ht="18.75" customHeight="1" x14ac:dyDescent="0.25">
      <c r="A88" s="189">
        <v>32</v>
      </c>
      <c r="B88" s="20">
        <v>6835</v>
      </c>
      <c r="C88" s="20" t="str">
        <f t="shared" si="1"/>
        <v>236835</v>
      </c>
      <c r="D88" s="51" t="s">
        <v>88</v>
      </c>
      <c r="E88" s="52" t="s">
        <v>24</v>
      </c>
      <c r="F88" s="23" t="s">
        <v>187</v>
      </c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</row>
    <row r="89" spans="1:30" ht="12.75" customHeight="1" x14ac:dyDescent="0.25">
      <c r="A89" s="170"/>
      <c r="B89" s="206"/>
      <c r="C89" s="206"/>
      <c r="D89" s="36"/>
      <c r="F89" s="195"/>
      <c r="S89" s="207"/>
      <c r="T89" s="207"/>
      <c r="U89" s="207"/>
      <c r="V89" s="207"/>
    </row>
    <row r="90" spans="1:30" x14ac:dyDescent="0.25">
      <c r="A90" s="161" t="s">
        <v>50</v>
      </c>
      <c r="D90" s="41"/>
      <c r="F90" s="197" t="s">
        <v>456</v>
      </c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9" t="s">
        <v>51</v>
      </c>
      <c r="AA90" s="198"/>
    </row>
    <row r="91" spans="1:30" x14ac:dyDescent="0.25">
      <c r="A91" s="190" t="s">
        <v>19</v>
      </c>
      <c r="B91" s="200">
        <f>COUNTIF($E$57:$E$88,A91)</f>
        <v>14</v>
      </c>
      <c r="C91" s="215"/>
      <c r="D91" s="41"/>
      <c r="F91" s="201" t="s">
        <v>457</v>
      </c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9" t="s">
        <v>52</v>
      </c>
      <c r="AA91" s="198"/>
    </row>
    <row r="92" spans="1:30" ht="15.75" x14ac:dyDescent="0.25">
      <c r="A92" s="190" t="s">
        <v>24</v>
      </c>
      <c r="B92" s="200">
        <f>COUNTIF($E$57:$E$88,A92)</f>
        <v>18</v>
      </c>
      <c r="C92" s="215"/>
      <c r="D92" s="41"/>
      <c r="F92" s="202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9"/>
      <c r="AA92" s="198"/>
    </row>
    <row r="93" spans="1:30" x14ac:dyDescent="0.25">
      <c r="A93" s="190" t="s">
        <v>53</v>
      </c>
      <c r="B93" s="200">
        <f>SUM(B91:B92)</f>
        <v>32</v>
      </c>
      <c r="C93" s="215"/>
      <c r="D93" s="41"/>
      <c r="F93" s="203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9"/>
      <c r="AA93" s="198"/>
    </row>
    <row r="94" spans="1:30" ht="13.5" customHeight="1" x14ac:dyDescent="0.25">
      <c r="D94" s="41"/>
    </row>
    <row r="95" spans="1:30" ht="15.75" x14ac:dyDescent="0.25">
      <c r="D95" s="41"/>
      <c r="F95" s="204" t="s">
        <v>458</v>
      </c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205" t="s">
        <v>54</v>
      </c>
      <c r="AA95" s="198"/>
    </row>
    <row r="96" spans="1:30" x14ac:dyDescent="0.25">
      <c r="D96" s="41"/>
      <c r="F96" s="201" t="s">
        <v>459</v>
      </c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9" t="s">
        <v>55</v>
      </c>
      <c r="AA96" s="198"/>
    </row>
    <row r="97" spans="1:30" x14ac:dyDescent="0.25">
      <c r="D97" s="41"/>
      <c r="F97" s="201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</row>
    <row r="98" spans="1:30" x14ac:dyDescent="0.25">
      <c r="D98" s="41"/>
      <c r="F98" s="201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</row>
    <row r="99" spans="1:30" x14ac:dyDescent="0.25">
      <c r="D99" s="41"/>
      <c r="F99" s="201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</row>
    <row r="100" spans="1:30" ht="18.75" customHeight="1" x14ac:dyDescent="0.25">
      <c r="A100" s="189">
        <v>1</v>
      </c>
      <c r="B100" s="20">
        <v>6836</v>
      </c>
      <c r="C100" s="20" t="str">
        <f t="shared" ref="C100:C131" si="2">"23"&amp;B100</f>
        <v>236836</v>
      </c>
      <c r="D100" s="25" t="s">
        <v>89</v>
      </c>
      <c r="E100" s="50" t="s">
        <v>24</v>
      </c>
      <c r="F100" s="23" t="s">
        <v>219</v>
      </c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</row>
    <row r="101" spans="1:30" ht="18.75" customHeight="1" x14ac:dyDescent="0.25">
      <c r="A101" s="189">
        <v>2</v>
      </c>
      <c r="B101" s="20">
        <v>6837</v>
      </c>
      <c r="C101" s="20" t="str">
        <f t="shared" si="2"/>
        <v>236837</v>
      </c>
      <c r="D101" s="51" t="s">
        <v>91</v>
      </c>
      <c r="E101" s="52" t="s">
        <v>19</v>
      </c>
      <c r="F101" s="23" t="s">
        <v>219</v>
      </c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</row>
    <row r="102" spans="1:30" ht="18.75" customHeight="1" x14ac:dyDescent="0.25">
      <c r="A102" s="189">
        <v>3</v>
      </c>
      <c r="B102" s="20">
        <v>6838</v>
      </c>
      <c r="C102" s="20" t="str">
        <f t="shared" si="2"/>
        <v>236838</v>
      </c>
      <c r="D102" s="62" t="s">
        <v>92</v>
      </c>
      <c r="E102" s="63" t="s">
        <v>24</v>
      </c>
      <c r="F102" s="23" t="s">
        <v>219</v>
      </c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</row>
    <row r="103" spans="1:30" ht="18.75" customHeight="1" x14ac:dyDescent="0.25">
      <c r="A103" s="189">
        <v>4</v>
      </c>
      <c r="B103" s="20">
        <v>6839</v>
      </c>
      <c r="C103" s="20" t="str">
        <f t="shared" si="2"/>
        <v>236839</v>
      </c>
      <c r="D103" s="64" t="s">
        <v>93</v>
      </c>
      <c r="E103" s="65" t="s">
        <v>24</v>
      </c>
      <c r="F103" s="23" t="s">
        <v>219</v>
      </c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</row>
    <row r="104" spans="1:30" ht="18.75" customHeight="1" x14ac:dyDescent="0.25">
      <c r="A104" s="189">
        <v>5</v>
      </c>
      <c r="B104" s="20">
        <v>6840</v>
      </c>
      <c r="C104" s="20" t="str">
        <f t="shared" si="2"/>
        <v>236840</v>
      </c>
      <c r="D104" s="66" t="s">
        <v>94</v>
      </c>
      <c r="E104" s="67" t="s">
        <v>24</v>
      </c>
      <c r="F104" s="23" t="s">
        <v>219</v>
      </c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</row>
    <row r="105" spans="1:30" ht="18.75" customHeight="1" x14ac:dyDescent="0.25">
      <c r="A105" s="189">
        <v>6</v>
      </c>
      <c r="B105" s="20">
        <v>6841</v>
      </c>
      <c r="C105" s="20" t="str">
        <f t="shared" si="2"/>
        <v>236841</v>
      </c>
      <c r="D105" s="68" t="s">
        <v>95</v>
      </c>
      <c r="E105" s="69" t="s">
        <v>19</v>
      </c>
      <c r="F105" s="23" t="s">
        <v>219</v>
      </c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</row>
    <row r="106" spans="1:30" ht="18.75" customHeight="1" x14ac:dyDescent="0.25">
      <c r="A106" s="189">
        <v>7</v>
      </c>
      <c r="B106" s="20">
        <v>6842</v>
      </c>
      <c r="C106" s="20" t="str">
        <f t="shared" si="2"/>
        <v>236842</v>
      </c>
      <c r="D106" s="70" t="s">
        <v>96</v>
      </c>
      <c r="E106" s="59" t="s">
        <v>24</v>
      </c>
      <c r="F106" s="23" t="s">
        <v>219</v>
      </c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</row>
    <row r="107" spans="1:30" ht="18.75" customHeight="1" x14ac:dyDescent="0.25">
      <c r="A107" s="189">
        <v>8</v>
      </c>
      <c r="B107" s="20">
        <v>6843</v>
      </c>
      <c r="C107" s="20" t="str">
        <f t="shared" si="2"/>
        <v>236843</v>
      </c>
      <c r="D107" s="51" t="s">
        <v>97</v>
      </c>
      <c r="E107" s="52" t="s">
        <v>19</v>
      </c>
      <c r="F107" s="23" t="s">
        <v>219</v>
      </c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</row>
    <row r="108" spans="1:30" ht="18.75" customHeight="1" x14ac:dyDescent="0.25">
      <c r="A108" s="189">
        <v>9</v>
      </c>
      <c r="B108" s="20">
        <v>6844</v>
      </c>
      <c r="C108" s="20" t="str">
        <f t="shared" si="2"/>
        <v>236844</v>
      </c>
      <c r="D108" s="70" t="s">
        <v>98</v>
      </c>
      <c r="E108" s="59" t="s">
        <v>24</v>
      </c>
      <c r="F108" s="23" t="s">
        <v>219</v>
      </c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</row>
    <row r="109" spans="1:30" ht="18.75" customHeight="1" x14ac:dyDescent="0.25">
      <c r="A109" s="189">
        <v>10</v>
      </c>
      <c r="B109" s="20">
        <v>6845</v>
      </c>
      <c r="C109" s="20" t="str">
        <f t="shared" si="2"/>
        <v>236845</v>
      </c>
      <c r="D109" s="51" t="s">
        <v>99</v>
      </c>
      <c r="E109" s="52" t="s">
        <v>19</v>
      </c>
      <c r="F109" s="23" t="s">
        <v>219</v>
      </c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</row>
    <row r="110" spans="1:30" ht="18.75" customHeight="1" x14ac:dyDescent="0.25">
      <c r="A110" s="189">
        <v>11</v>
      </c>
      <c r="B110" s="20">
        <v>6846</v>
      </c>
      <c r="C110" s="20" t="str">
        <f t="shared" si="2"/>
        <v>236846</v>
      </c>
      <c r="D110" s="51" t="s">
        <v>100</v>
      </c>
      <c r="E110" s="52" t="s">
        <v>24</v>
      </c>
      <c r="F110" s="23" t="s">
        <v>219</v>
      </c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</row>
    <row r="111" spans="1:30" ht="18.75" customHeight="1" x14ac:dyDescent="0.25">
      <c r="A111" s="189">
        <v>12</v>
      </c>
      <c r="B111" s="20">
        <v>6847</v>
      </c>
      <c r="C111" s="20" t="str">
        <f t="shared" si="2"/>
        <v>236847</v>
      </c>
      <c r="D111" s="51" t="s">
        <v>101</v>
      </c>
      <c r="E111" s="52" t="s">
        <v>19</v>
      </c>
      <c r="F111" s="23" t="s">
        <v>219</v>
      </c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</row>
    <row r="112" spans="1:30" ht="18.75" customHeight="1" x14ac:dyDescent="0.25">
      <c r="A112" s="189">
        <v>13</v>
      </c>
      <c r="B112" s="20">
        <v>6848</v>
      </c>
      <c r="C112" s="20" t="str">
        <f t="shared" si="2"/>
        <v>236848</v>
      </c>
      <c r="D112" s="51" t="s">
        <v>102</v>
      </c>
      <c r="E112" s="52" t="s">
        <v>24</v>
      </c>
      <c r="F112" s="23" t="s">
        <v>219</v>
      </c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</row>
    <row r="113" spans="1:30" ht="18.75" customHeight="1" x14ac:dyDescent="0.25">
      <c r="A113" s="189">
        <v>14</v>
      </c>
      <c r="B113" s="20">
        <v>6849</v>
      </c>
      <c r="C113" s="20" t="str">
        <f t="shared" si="2"/>
        <v>236849</v>
      </c>
      <c r="D113" s="51" t="s">
        <v>103</v>
      </c>
      <c r="E113" s="52" t="s">
        <v>24</v>
      </c>
      <c r="F113" s="23" t="s">
        <v>219</v>
      </c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</row>
    <row r="114" spans="1:30" ht="18.75" customHeight="1" x14ac:dyDescent="0.25">
      <c r="A114" s="189">
        <v>15</v>
      </c>
      <c r="B114" s="20">
        <v>6850</v>
      </c>
      <c r="C114" s="20" t="str">
        <f t="shared" si="2"/>
        <v>236850</v>
      </c>
      <c r="D114" s="51" t="s">
        <v>104</v>
      </c>
      <c r="E114" s="52" t="s">
        <v>24</v>
      </c>
      <c r="F114" s="23" t="s">
        <v>219</v>
      </c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</row>
    <row r="115" spans="1:30" ht="18.75" customHeight="1" x14ac:dyDescent="0.25">
      <c r="A115" s="189">
        <v>16</v>
      </c>
      <c r="B115" s="20">
        <v>6851</v>
      </c>
      <c r="C115" s="20" t="str">
        <f t="shared" si="2"/>
        <v>236851</v>
      </c>
      <c r="D115" s="51" t="s">
        <v>105</v>
      </c>
      <c r="E115" s="52" t="s">
        <v>24</v>
      </c>
      <c r="F115" s="23" t="s">
        <v>219</v>
      </c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</row>
    <row r="116" spans="1:30" ht="18.75" customHeight="1" x14ac:dyDescent="0.25">
      <c r="A116" s="189">
        <v>17</v>
      </c>
      <c r="B116" s="20">
        <v>6852</v>
      </c>
      <c r="C116" s="20" t="str">
        <f t="shared" si="2"/>
        <v>236852</v>
      </c>
      <c r="D116" s="70" t="s">
        <v>106</v>
      </c>
      <c r="E116" s="59" t="s">
        <v>24</v>
      </c>
      <c r="F116" s="23" t="s">
        <v>219</v>
      </c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</row>
    <row r="117" spans="1:30" ht="18.75" customHeight="1" x14ac:dyDescent="0.25">
      <c r="A117" s="189">
        <v>18</v>
      </c>
      <c r="B117" s="20">
        <v>6853</v>
      </c>
      <c r="C117" s="20" t="str">
        <f t="shared" si="2"/>
        <v>236853</v>
      </c>
      <c r="D117" s="71" t="s">
        <v>107</v>
      </c>
      <c r="E117" s="72" t="s">
        <v>24</v>
      </c>
      <c r="F117" s="23" t="s">
        <v>219</v>
      </c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</row>
    <row r="118" spans="1:30" ht="18.75" customHeight="1" x14ac:dyDescent="0.25">
      <c r="A118" s="189">
        <v>19</v>
      </c>
      <c r="B118" s="20">
        <v>6854</v>
      </c>
      <c r="C118" s="20" t="str">
        <f t="shared" si="2"/>
        <v>236854</v>
      </c>
      <c r="D118" s="73" t="s">
        <v>108</v>
      </c>
      <c r="E118" s="74" t="s">
        <v>19</v>
      </c>
      <c r="F118" s="23" t="s">
        <v>219</v>
      </c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</row>
    <row r="119" spans="1:30" ht="18.75" customHeight="1" x14ac:dyDescent="0.25">
      <c r="A119" s="189">
        <v>20</v>
      </c>
      <c r="B119" s="20">
        <v>6855</v>
      </c>
      <c r="C119" s="20" t="str">
        <f t="shared" si="2"/>
        <v>236855</v>
      </c>
      <c r="D119" s="73" t="s">
        <v>109</v>
      </c>
      <c r="E119" s="74" t="s">
        <v>24</v>
      </c>
      <c r="F119" s="23" t="s">
        <v>219</v>
      </c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</row>
    <row r="120" spans="1:30" ht="18.75" customHeight="1" x14ac:dyDescent="0.25">
      <c r="A120" s="189">
        <v>21</v>
      </c>
      <c r="B120" s="20">
        <v>6856</v>
      </c>
      <c r="C120" s="20" t="str">
        <f t="shared" si="2"/>
        <v>236856</v>
      </c>
      <c r="D120" s="75" t="s">
        <v>110</v>
      </c>
      <c r="E120" s="72" t="s">
        <v>19</v>
      </c>
      <c r="F120" s="23" t="s">
        <v>219</v>
      </c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</row>
    <row r="121" spans="1:30" ht="18.75" customHeight="1" x14ac:dyDescent="0.25">
      <c r="A121" s="189">
        <v>22</v>
      </c>
      <c r="B121" s="20">
        <v>6857</v>
      </c>
      <c r="C121" s="20" t="str">
        <f t="shared" si="2"/>
        <v>236857</v>
      </c>
      <c r="D121" s="71" t="s">
        <v>111</v>
      </c>
      <c r="E121" s="76" t="s">
        <v>19</v>
      </c>
      <c r="F121" s="23" t="s">
        <v>219</v>
      </c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</row>
    <row r="122" spans="1:30" ht="18.75" customHeight="1" x14ac:dyDescent="0.25">
      <c r="A122" s="189">
        <v>23</v>
      </c>
      <c r="B122" s="20">
        <v>6858</v>
      </c>
      <c r="C122" s="20" t="str">
        <f t="shared" si="2"/>
        <v>236858</v>
      </c>
      <c r="D122" s="73" t="s">
        <v>112</v>
      </c>
      <c r="E122" s="74" t="s">
        <v>19</v>
      </c>
      <c r="F122" s="23" t="s">
        <v>219</v>
      </c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</row>
    <row r="123" spans="1:30" ht="18.75" customHeight="1" x14ac:dyDescent="0.25">
      <c r="A123" s="189">
        <v>24</v>
      </c>
      <c r="B123" s="20">
        <v>6859</v>
      </c>
      <c r="C123" s="20" t="str">
        <f t="shared" si="2"/>
        <v>236859</v>
      </c>
      <c r="D123" s="71" t="s">
        <v>113</v>
      </c>
      <c r="E123" s="77" t="s">
        <v>19</v>
      </c>
      <c r="F123" s="23" t="s">
        <v>219</v>
      </c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</row>
    <row r="124" spans="1:30" ht="18.75" customHeight="1" x14ac:dyDescent="0.25">
      <c r="A124" s="189">
        <v>25</v>
      </c>
      <c r="B124" s="20">
        <v>6860</v>
      </c>
      <c r="C124" s="20" t="str">
        <f t="shared" si="2"/>
        <v>236860</v>
      </c>
      <c r="D124" s="73" t="s">
        <v>114</v>
      </c>
      <c r="E124" s="74" t="s">
        <v>19</v>
      </c>
      <c r="F124" s="23" t="s">
        <v>219</v>
      </c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</row>
    <row r="125" spans="1:30" ht="18.75" customHeight="1" x14ac:dyDescent="0.25">
      <c r="A125" s="189">
        <v>26</v>
      </c>
      <c r="B125" s="20">
        <v>6861</v>
      </c>
      <c r="C125" s="20" t="str">
        <f t="shared" si="2"/>
        <v>236861</v>
      </c>
      <c r="D125" s="71" t="s">
        <v>115</v>
      </c>
      <c r="E125" s="72" t="s">
        <v>19</v>
      </c>
      <c r="F125" s="23" t="s">
        <v>219</v>
      </c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</row>
    <row r="126" spans="1:30" ht="18.75" customHeight="1" x14ac:dyDescent="0.25">
      <c r="A126" s="189">
        <v>27</v>
      </c>
      <c r="B126" s="20">
        <v>6862</v>
      </c>
      <c r="C126" s="20" t="str">
        <f t="shared" si="2"/>
        <v>236862</v>
      </c>
      <c r="D126" s="71" t="s">
        <v>116</v>
      </c>
      <c r="E126" s="72" t="s">
        <v>24</v>
      </c>
      <c r="F126" s="23" t="s">
        <v>219</v>
      </c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</row>
    <row r="127" spans="1:30" ht="18.75" customHeight="1" x14ac:dyDescent="0.25">
      <c r="A127" s="189">
        <v>28</v>
      </c>
      <c r="B127" s="20">
        <v>6863</v>
      </c>
      <c r="C127" s="20" t="str">
        <f t="shared" si="2"/>
        <v>236863</v>
      </c>
      <c r="D127" s="73" t="s">
        <v>117</v>
      </c>
      <c r="E127" s="74" t="s">
        <v>24</v>
      </c>
      <c r="F127" s="23" t="s">
        <v>219</v>
      </c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</row>
    <row r="128" spans="1:30" ht="18.75" customHeight="1" x14ac:dyDescent="0.25">
      <c r="A128" s="189">
        <v>29</v>
      </c>
      <c r="B128" s="20">
        <v>6864</v>
      </c>
      <c r="C128" s="20" t="str">
        <f t="shared" si="2"/>
        <v>236864</v>
      </c>
      <c r="D128" s="78" t="s">
        <v>118</v>
      </c>
      <c r="E128" s="79" t="s">
        <v>24</v>
      </c>
      <c r="F128" s="23" t="s">
        <v>219</v>
      </c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</row>
    <row r="129" spans="1:30" ht="18.75" customHeight="1" x14ac:dyDescent="0.25">
      <c r="A129" s="189">
        <v>30</v>
      </c>
      <c r="B129" s="20">
        <v>6865</v>
      </c>
      <c r="C129" s="20" t="str">
        <f t="shared" si="2"/>
        <v>236865</v>
      </c>
      <c r="D129" s="25" t="s">
        <v>119</v>
      </c>
      <c r="E129" s="50" t="s">
        <v>24</v>
      </c>
      <c r="F129" s="23" t="s">
        <v>219</v>
      </c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</row>
    <row r="130" spans="1:30" ht="18.75" customHeight="1" x14ac:dyDescent="0.25">
      <c r="A130" s="189">
        <v>31</v>
      </c>
      <c r="B130" s="20">
        <v>6866</v>
      </c>
      <c r="C130" s="20" t="str">
        <f t="shared" si="2"/>
        <v>236866</v>
      </c>
      <c r="D130" s="21" t="s">
        <v>120</v>
      </c>
      <c r="E130" s="32" t="s">
        <v>19</v>
      </c>
      <c r="F130" s="23" t="s">
        <v>219</v>
      </c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</row>
    <row r="131" spans="1:30" ht="15.75" x14ac:dyDescent="0.25">
      <c r="B131" s="20">
        <v>6867</v>
      </c>
      <c r="C131" s="20" t="str">
        <f t="shared" si="2"/>
        <v>236867</v>
      </c>
      <c r="D131" s="73" t="s">
        <v>121</v>
      </c>
      <c r="E131" s="74" t="s">
        <v>19</v>
      </c>
      <c r="F131" s="23" t="s">
        <v>219</v>
      </c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</row>
    <row r="132" spans="1:30" x14ac:dyDescent="0.25">
      <c r="A132" s="161" t="s">
        <v>50</v>
      </c>
      <c r="D132" s="41"/>
    </row>
    <row r="133" spans="1:30" x14ac:dyDescent="0.25">
      <c r="A133" s="190" t="s">
        <v>19</v>
      </c>
      <c r="B133" s="200">
        <f>COUNTIF($E$100:$E$131,A133)</f>
        <v>14</v>
      </c>
      <c r="C133" s="215"/>
      <c r="D133" s="41"/>
      <c r="F133" s="197" t="s">
        <v>456</v>
      </c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9" t="s">
        <v>51</v>
      </c>
      <c r="AA133" s="198"/>
    </row>
    <row r="134" spans="1:30" x14ac:dyDescent="0.25">
      <c r="A134" s="190" t="s">
        <v>24</v>
      </c>
      <c r="B134" s="200">
        <f>COUNTIF($E$100:$E$130,A134)</f>
        <v>18</v>
      </c>
      <c r="C134" s="215"/>
      <c r="D134" s="41"/>
      <c r="F134" s="201" t="s">
        <v>457</v>
      </c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9" t="s">
        <v>52</v>
      </c>
      <c r="AA134" s="198"/>
    </row>
    <row r="135" spans="1:30" ht="15.75" x14ac:dyDescent="0.25">
      <c r="A135" s="190" t="s">
        <v>53</v>
      </c>
      <c r="B135" s="200">
        <f>SUM(B133:B134)</f>
        <v>32</v>
      </c>
      <c r="C135" s="215"/>
      <c r="D135" s="41"/>
      <c r="F135" s="202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9"/>
      <c r="AA135" s="198"/>
    </row>
    <row r="136" spans="1:30" x14ac:dyDescent="0.25">
      <c r="D136" s="41"/>
      <c r="F136" s="203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9"/>
      <c r="AA136" s="198"/>
    </row>
    <row r="137" spans="1:30" x14ac:dyDescent="0.25">
      <c r="D137" s="41"/>
    </row>
    <row r="138" spans="1:30" ht="15.75" x14ac:dyDescent="0.25">
      <c r="D138" s="41"/>
      <c r="F138" s="204" t="s">
        <v>458</v>
      </c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205" t="s">
        <v>54</v>
      </c>
      <c r="AA138" s="198"/>
    </row>
    <row r="139" spans="1:30" x14ac:dyDescent="0.25">
      <c r="D139" s="41"/>
      <c r="F139" s="201" t="s">
        <v>459</v>
      </c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9" t="s">
        <v>55</v>
      </c>
      <c r="AA139" s="198"/>
    </row>
    <row r="140" spans="1:30" x14ac:dyDescent="0.25">
      <c r="D140" s="41"/>
      <c r="F140" s="201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</row>
    <row r="141" spans="1:30" x14ac:dyDescent="0.25">
      <c r="D141" s="41"/>
      <c r="F141" s="201"/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  <c r="AA141" s="198"/>
    </row>
    <row r="142" spans="1:30" ht="18" customHeight="1" x14ac:dyDescent="0.25">
      <c r="A142" s="189">
        <v>1</v>
      </c>
      <c r="B142" s="80">
        <v>6868</v>
      </c>
      <c r="C142" s="20" t="str">
        <f t="shared" ref="C142:C172" si="3">"23"&amp;B142</f>
        <v>236868</v>
      </c>
      <c r="D142" s="81" t="s">
        <v>122</v>
      </c>
      <c r="E142" s="82" t="s">
        <v>19</v>
      </c>
      <c r="F142" s="23" t="s">
        <v>251</v>
      </c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</row>
    <row r="143" spans="1:30" ht="18" customHeight="1" x14ac:dyDescent="0.25">
      <c r="A143" s="189">
        <v>2</v>
      </c>
      <c r="B143" s="80">
        <v>6869</v>
      </c>
      <c r="C143" s="20" t="str">
        <f t="shared" si="3"/>
        <v>236869</v>
      </c>
      <c r="D143" s="73" t="s">
        <v>124</v>
      </c>
      <c r="E143" s="74" t="s">
        <v>19</v>
      </c>
      <c r="F143" s="23" t="s">
        <v>251</v>
      </c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</row>
    <row r="144" spans="1:30" ht="18" customHeight="1" x14ac:dyDescent="0.25">
      <c r="A144" s="189">
        <v>3</v>
      </c>
      <c r="B144" s="80">
        <v>6870</v>
      </c>
      <c r="C144" s="20" t="str">
        <f t="shared" si="3"/>
        <v>236870</v>
      </c>
      <c r="D144" s="71" t="s">
        <v>125</v>
      </c>
      <c r="E144" s="72" t="s">
        <v>19</v>
      </c>
      <c r="F144" s="23" t="s">
        <v>251</v>
      </c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</row>
    <row r="145" spans="1:30" ht="18" customHeight="1" x14ac:dyDescent="0.25">
      <c r="A145" s="189">
        <v>4</v>
      </c>
      <c r="B145" s="80">
        <v>6871</v>
      </c>
      <c r="C145" s="20" t="str">
        <f t="shared" si="3"/>
        <v>236871</v>
      </c>
      <c r="D145" s="73" t="s">
        <v>126</v>
      </c>
      <c r="E145" s="74" t="s">
        <v>19</v>
      </c>
      <c r="F145" s="23" t="s">
        <v>251</v>
      </c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</row>
    <row r="146" spans="1:30" ht="18" customHeight="1" x14ac:dyDescent="0.25">
      <c r="A146" s="189">
        <v>5</v>
      </c>
      <c r="B146" s="80">
        <v>6872</v>
      </c>
      <c r="C146" s="20" t="str">
        <f t="shared" si="3"/>
        <v>236872</v>
      </c>
      <c r="D146" s="73" t="s">
        <v>127</v>
      </c>
      <c r="E146" s="74" t="s">
        <v>24</v>
      </c>
      <c r="F146" s="23" t="s">
        <v>251</v>
      </c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</row>
    <row r="147" spans="1:30" ht="18" customHeight="1" x14ac:dyDescent="0.25">
      <c r="A147" s="189">
        <v>6</v>
      </c>
      <c r="B147" s="80">
        <v>6873</v>
      </c>
      <c r="C147" s="20" t="str">
        <f t="shared" si="3"/>
        <v>236873</v>
      </c>
      <c r="D147" s="73" t="s">
        <v>128</v>
      </c>
      <c r="E147" s="74" t="s">
        <v>24</v>
      </c>
      <c r="F147" s="23" t="s">
        <v>251</v>
      </c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</row>
    <row r="148" spans="1:30" ht="18" customHeight="1" x14ac:dyDescent="0.25">
      <c r="A148" s="189">
        <v>7</v>
      </c>
      <c r="B148" s="80">
        <v>6874</v>
      </c>
      <c r="C148" s="20" t="str">
        <f t="shared" si="3"/>
        <v>236874</v>
      </c>
      <c r="D148" s="75" t="s">
        <v>412</v>
      </c>
      <c r="E148" s="76" t="s">
        <v>24</v>
      </c>
      <c r="F148" s="23" t="s">
        <v>251</v>
      </c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</row>
    <row r="149" spans="1:30" ht="18" customHeight="1" x14ac:dyDescent="0.25">
      <c r="A149" s="189">
        <v>8</v>
      </c>
      <c r="B149" s="80">
        <v>6875</v>
      </c>
      <c r="C149" s="20" t="str">
        <f t="shared" si="3"/>
        <v>236875</v>
      </c>
      <c r="D149" s="71" t="s">
        <v>129</v>
      </c>
      <c r="E149" s="72" t="s">
        <v>24</v>
      </c>
      <c r="F149" s="23" t="s">
        <v>251</v>
      </c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</row>
    <row r="150" spans="1:30" ht="18" customHeight="1" x14ac:dyDescent="0.25">
      <c r="A150" s="189">
        <v>9</v>
      </c>
      <c r="B150" s="80">
        <v>6876</v>
      </c>
      <c r="C150" s="20" t="str">
        <f t="shared" si="3"/>
        <v>236876</v>
      </c>
      <c r="D150" s="73" t="s">
        <v>130</v>
      </c>
      <c r="E150" s="74" t="s">
        <v>24</v>
      </c>
      <c r="F150" s="23" t="s">
        <v>251</v>
      </c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</row>
    <row r="151" spans="1:30" ht="18" customHeight="1" x14ac:dyDescent="0.25">
      <c r="A151" s="189">
        <v>10</v>
      </c>
      <c r="B151" s="80">
        <v>6877</v>
      </c>
      <c r="C151" s="20" t="str">
        <f t="shared" si="3"/>
        <v>236877</v>
      </c>
      <c r="D151" s="71" t="s">
        <v>131</v>
      </c>
      <c r="E151" s="76" t="s">
        <v>24</v>
      </c>
      <c r="F151" s="23" t="s">
        <v>251</v>
      </c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</row>
    <row r="152" spans="1:30" ht="18" customHeight="1" x14ac:dyDescent="0.25">
      <c r="A152" s="189">
        <v>11</v>
      </c>
      <c r="B152" s="80">
        <v>6878</v>
      </c>
      <c r="C152" s="20" t="str">
        <f t="shared" si="3"/>
        <v>236878</v>
      </c>
      <c r="D152" s="71" t="s">
        <v>132</v>
      </c>
      <c r="E152" s="76" t="s">
        <v>19</v>
      </c>
      <c r="F152" s="23" t="s">
        <v>251</v>
      </c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</row>
    <row r="153" spans="1:30" ht="18" customHeight="1" x14ac:dyDescent="0.25">
      <c r="A153" s="189">
        <v>12</v>
      </c>
      <c r="B153" s="146">
        <v>6901</v>
      </c>
      <c r="C153" s="20" t="str">
        <f t="shared" si="3"/>
        <v>236901</v>
      </c>
      <c r="D153" s="147" t="s">
        <v>414</v>
      </c>
      <c r="E153" s="148" t="s">
        <v>19</v>
      </c>
      <c r="F153" s="23" t="s">
        <v>251</v>
      </c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</row>
    <row r="154" spans="1:30" ht="18" customHeight="1" x14ac:dyDescent="0.25">
      <c r="A154" s="189">
        <v>13</v>
      </c>
      <c r="B154" s="80">
        <v>6879</v>
      </c>
      <c r="C154" s="20" t="str">
        <f t="shared" si="3"/>
        <v>236879</v>
      </c>
      <c r="D154" s="73" t="s">
        <v>133</v>
      </c>
      <c r="E154" s="74" t="s">
        <v>19</v>
      </c>
      <c r="F154" s="23" t="s">
        <v>251</v>
      </c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</row>
    <row r="155" spans="1:30" ht="18" customHeight="1" x14ac:dyDescent="0.25">
      <c r="A155" s="189">
        <v>14</v>
      </c>
      <c r="B155" s="80">
        <v>6880</v>
      </c>
      <c r="C155" s="20" t="str">
        <f t="shared" si="3"/>
        <v>236880</v>
      </c>
      <c r="D155" s="51" t="s">
        <v>134</v>
      </c>
      <c r="E155" s="52" t="s">
        <v>24</v>
      </c>
      <c r="F155" s="23" t="s">
        <v>251</v>
      </c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</row>
    <row r="156" spans="1:30" ht="18" customHeight="1" x14ac:dyDescent="0.25">
      <c r="A156" s="189">
        <v>15</v>
      </c>
      <c r="B156" s="80">
        <v>6881</v>
      </c>
      <c r="C156" s="20" t="str">
        <f t="shared" si="3"/>
        <v>236881</v>
      </c>
      <c r="D156" s="51" t="s">
        <v>135</v>
      </c>
      <c r="E156" s="52" t="s">
        <v>24</v>
      </c>
      <c r="F156" s="23" t="s">
        <v>251</v>
      </c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</row>
    <row r="157" spans="1:30" ht="18" customHeight="1" x14ac:dyDescent="0.25">
      <c r="A157" s="189">
        <v>16</v>
      </c>
      <c r="B157" s="80">
        <v>6882</v>
      </c>
      <c r="C157" s="20" t="str">
        <f t="shared" si="3"/>
        <v>236882</v>
      </c>
      <c r="D157" s="71" t="s">
        <v>136</v>
      </c>
      <c r="E157" s="76" t="s">
        <v>24</v>
      </c>
      <c r="F157" s="23" t="s">
        <v>251</v>
      </c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</row>
    <row r="158" spans="1:30" ht="18" customHeight="1" x14ac:dyDescent="0.25">
      <c r="A158" s="189">
        <v>17</v>
      </c>
      <c r="B158" s="80">
        <v>6883</v>
      </c>
      <c r="C158" s="20" t="str">
        <f t="shared" si="3"/>
        <v>236883</v>
      </c>
      <c r="D158" s="75" t="s">
        <v>415</v>
      </c>
      <c r="E158" s="72" t="s">
        <v>19</v>
      </c>
      <c r="F158" s="23" t="s">
        <v>251</v>
      </c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</row>
    <row r="159" spans="1:30" ht="18" customHeight="1" x14ac:dyDescent="0.25">
      <c r="A159" s="189">
        <v>18</v>
      </c>
      <c r="B159" s="80">
        <v>6884</v>
      </c>
      <c r="C159" s="20" t="str">
        <f t="shared" si="3"/>
        <v>236884</v>
      </c>
      <c r="D159" s="73" t="s">
        <v>137</v>
      </c>
      <c r="E159" s="74" t="s">
        <v>19</v>
      </c>
      <c r="F159" s="23" t="s">
        <v>251</v>
      </c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</row>
    <row r="160" spans="1:30" ht="18" customHeight="1" x14ac:dyDescent="0.25">
      <c r="A160" s="189">
        <v>19</v>
      </c>
      <c r="B160" s="80">
        <v>6885</v>
      </c>
      <c r="C160" s="20" t="str">
        <f t="shared" si="3"/>
        <v>236885</v>
      </c>
      <c r="D160" s="71" t="s">
        <v>138</v>
      </c>
      <c r="E160" s="72" t="s">
        <v>24</v>
      </c>
      <c r="F160" s="23" t="s">
        <v>251</v>
      </c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</row>
    <row r="161" spans="1:30" ht="18" customHeight="1" x14ac:dyDescent="0.25">
      <c r="A161" s="189">
        <v>20</v>
      </c>
      <c r="B161" s="80">
        <v>6886</v>
      </c>
      <c r="C161" s="20" t="str">
        <f t="shared" si="3"/>
        <v>236886</v>
      </c>
      <c r="D161" s="71" t="s">
        <v>139</v>
      </c>
      <c r="E161" s="72" t="s">
        <v>24</v>
      </c>
      <c r="F161" s="23" t="s">
        <v>251</v>
      </c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</row>
    <row r="162" spans="1:30" ht="18" customHeight="1" x14ac:dyDescent="0.25">
      <c r="A162" s="189">
        <v>21</v>
      </c>
      <c r="B162" s="80">
        <v>6887</v>
      </c>
      <c r="C162" s="20" t="str">
        <f t="shared" si="3"/>
        <v>236887</v>
      </c>
      <c r="D162" s="71" t="s">
        <v>140</v>
      </c>
      <c r="E162" s="72" t="s">
        <v>24</v>
      </c>
      <c r="F162" s="23" t="s">
        <v>251</v>
      </c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</row>
    <row r="163" spans="1:30" ht="18" customHeight="1" x14ac:dyDescent="0.25">
      <c r="A163" s="189">
        <v>22</v>
      </c>
      <c r="B163" s="80">
        <v>6888</v>
      </c>
      <c r="C163" s="20" t="str">
        <f t="shared" si="3"/>
        <v>236888</v>
      </c>
      <c r="D163" s="71" t="s">
        <v>141</v>
      </c>
      <c r="E163" s="76" t="s">
        <v>24</v>
      </c>
      <c r="F163" s="23" t="s">
        <v>251</v>
      </c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</row>
    <row r="164" spans="1:30" ht="18" customHeight="1" x14ac:dyDescent="0.25">
      <c r="A164" s="189">
        <v>23</v>
      </c>
      <c r="B164" s="80">
        <v>6889</v>
      </c>
      <c r="C164" s="20" t="str">
        <f t="shared" si="3"/>
        <v>236889</v>
      </c>
      <c r="D164" s="73" t="s">
        <v>142</v>
      </c>
      <c r="E164" s="74" t="s">
        <v>24</v>
      </c>
      <c r="F164" s="23" t="s">
        <v>251</v>
      </c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</row>
    <row r="165" spans="1:30" ht="18" customHeight="1" x14ac:dyDescent="0.25">
      <c r="A165" s="189">
        <v>24</v>
      </c>
      <c r="B165" s="80">
        <v>6890</v>
      </c>
      <c r="C165" s="20" t="str">
        <f t="shared" si="3"/>
        <v>236890</v>
      </c>
      <c r="D165" s="73" t="s">
        <v>143</v>
      </c>
      <c r="E165" s="74" t="s">
        <v>24</v>
      </c>
      <c r="F165" s="23" t="s">
        <v>251</v>
      </c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</row>
    <row r="166" spans="1:30" ht="18" customHeight="1" x14ac:dyDescent="0.25">
      <c r="A166" s="189">
        <v>25</v>
      </c>
      <c r="B166" s="80">
        <v>6891</v>
      </c>
      <c r="C166" s="20" t="str">
        <f t="shared" si="3"/>
        <v>236891</v>
      </c>
      <c r="D166" s="73" t="s">
        <v>144</v>
      </c>
      <c r="E166" s="74" t="s">
        <v>24</v>
      </c>
      <c r="F166" s="23" t="s">
        <v>251</v>
      </c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</row>
    <row r="167" spans="1:30" ht="18" customHeight="1" x14ac:dyDescent="0.25">
      <c r="A167" s="189">
        <v>26</v>
      </c>
      <c r="B167" s="80">
        <v>6892</v>
      </c>
      <c r="C167" s="20" t="str">
        <f t="shared" si="3"/>
        <v>236892</v>
      </c>
      <c r="D167" s="73" t="s">
        <v>145</v>
      </c>
      <c r="E167" s="74" t="s">
        <v>19</v>
      </c>
      <c r="F167" s="23" t="s">
        <v>251</v>
      </c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</row>
    <row r="168" spans="1:30" ht="18" customHeight="1" x14ac:dyDescent="0.25">
      <c r="A168" s="189">
        <v>27</v>
      </c>
      <c r="B168" s="80">
        <v>6893</v>
      </c>
      <c r="C168" s="20" t="str">
        <f t="shared" si="3"/>
        <v>236893</v>
      </c>
      <c r="D168" s="71" t="s">
        <v>146</v>
      </c>
      <c r="E168" s="72" t="s">
        <v>19</v>
      </c>
      <c r="F168" s="23" t="s">
        <v>251</v>
      </c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</row>
    <row r="169" spans="1:30" s="209" customFormat="1" ht="18" hidden="1" customHeight="1" x14ac:dyDescent="0.25">
      <c r="A169" s="189">
        <v>28</v>
      </c>
      <c r="B169" s="80">
        <v>6894</v>
      </c>
      <c r="C169" s="20" t="str">
        <f t="shared" si="3"/>
        <v>236894</v>
      </c>
      <c r="D169" s="73" t="s">
        <v>147</v>
      </c>
      <c r="E169" s="74" t="s">
        <v>24</v>
      </c>
      <c r="F169" s="23" t="s">
        <v>251</v>
      </c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</row>
    <row r="170" spans="1:30" ht="18" customHeight="1" x14ac:dyDescent="0.25">
      <c r="A170" s="189">
        <v>29</v>
      </c>
      <c r="B170" s="80">
        <v>6895</v>
      </c>
      <c r="C170" s="20" t="str">
        <f t="shared" si="3"/>
        <v>236895</v>
      </c>
      <c r="D170" s="73" t="s">
        <v>148</v>
      </c>
      <c r="E170" s="74" t="s">
        <v>19</v>
      </c>
      <c r="F170" s="23" t="s">
        <v>251</v>
      </c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</row>
    <row r="171" spans="1:30" ht="18" customHeight="1" x14ac:dyDescent="0.25">
      <c r="A171" s="189">
        <v>30</v>
      </c>
      <c r="B171" s="80">
        <v>6897</v>
      </c>
      <c r="C171" s="20" t="str">
        <f t="shared" si="3"/>
        <v>236897</v>
      </c>
      <c r="D171" s="71" t="s">
        <v>149</v>
      </c>
      <c r="E171" s="72" t="s">
        <v>24</v>
      </c>
      <c r="F171" s="23" t="s">
        <v>251</v>
      </c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</row>
    <row r="172" spans="1:30" ht="15.75" customHeight="1" x14ac:dyDescent="0.25">
      <c r="A172" s="189">
        <v>31</v>
      </c>
      <c r="B172" s="80">
        <v>6898</v>
      </c>
      <c r="C172" s="20" t="str">
        <f t="shared" si="3"/>
        <v>236898</v>
      </c>
      <c r="D172" s="84" t="s">
        <v>150</v>
      </c>
      <c r="E172" s="85" t="s">
        <v>19</v>
      </c>
      <c r="F172" s="23" t="s">
        <v>251</v>
      </c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</row>
    <row r="173" spans="1:30" ht="15.75" x14ac:dyDescent="0.25">
      <c r="A173" s="189">
        <v>32</v>
      </c>
      <c r="B173" s="80">
        <v>6899</v>
      </c>
      <c r="C173" s="20" t="str">
        <f>"23"&amp;B173</f>
        <v>236899</v>
      </c>
      <c r="D173" s="25" t="s">
        <v>151</v>
      </c>
      <c r="E173" s="50" t="s">
        <v>19</v>
      </c>
      <c r="F173" s="23" t="s">
        <v>251</v>
      </c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</row>
    <row r="174" spans="1:30" ht="15.75" x14ac:dyDescent="0.25">
      <c r="B174" s="161"/>
      <c r="C174" s="215"/>
      <c r="D174" s="210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198"/>
      <c r="U174" s="198"/>
      <c r="V174" s="198"/>
      <c r="W174" s="198"/>
      <c r="X174" s="198"/>
      <c r="Y174" s="198"/>
      <c r="Z174" s="198"/>
      <c r="AA174" s="198"/>
    </row>
    <row r="175" spans="1:30" ht="15.75" x14ac:dyDescent="0.25">
      <c r="A175" s="161" t="s">
        <v>50</v>
      </c>
      <c r="B175" s="161"/>
      <c r="C175" s="215"/>
      <c r="D175" s="210"/>
      <c r="F175" s="244" t="s">
        <v>613</v>
      </c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9" t="s">
        <v>51</v>
      </c>
      <c r="AA175" s="198"/>
    </row>
    <row r="176" spans="1:30" ht="15.75" x14ac:dyDescent="0.25">
      <c r="A176" s="190" t="s">
        <v>19</v>
      </c>
      <c r="B176" s="200">
        <f>COUNTIF($E$142:$E$173,A176)</f>
        <v>14</v>
      </c>
      <c r="C176" s="215"/>
      <c r="D176" s="210"/>
      <c r="F176" s="201" t="s">
        <v>457</v>
      </c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9" t="s">
        <v>52</v>
      </c>
      <c r="AA176" s="198"/>
    </row>
    <row r="177" spans="1:31" ht="15.75" x14ac:dyDescent="0.25">
      <c r="A177" s="190" t="s">
        <v>24</v>
      </c>
      <c r="B177" s="200">
        <f>COUNTIF($E$142:$E$173,A177)</f>
        <v>18</v>
      </c>
      <c r="D177" s="210"/>
      <c r="F177" s="202"/>
      <c r="G177" s="198"/>
      <c r="Z177" s="199"/>
    </row>
    <row r="178" spans="1:31" ht="15.75" x14ac:dyDescent="0.25">
      <c r="A178" s="190" t="s">
        <v>53</v>
      </c>
      <c r="B178" s="200">
        <f>SUM(B176:B177)</f>
        <v>32</v>
      </c>
      <c r="D178" s="210"/>
      <c r="F178" s="203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9"/>
      <c r="AA178" s="198"/>
    </row>
    <row r="179" spans="1:31" x14ac:dyDescent="0.25"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AA179" s="198"/>
    </row>
    <row r="180" spans="1:31" ht="15.75" x14ac:dyDescent="0.25">
      <c r="F180" s="204" t="s">
        <v>458</v>
      </c>
      <c r="G180" s="198"/>
      <c r="Z180" s="205" t="s">
        <v>54</v>
      </c>
    </row>
    <row r="181" spans="1:31" x14ac:dyDescent="0.25">
      <c r="F181" s="201" t="s">
        <v>459</v>
      </c>
      <c r="Z181" s="199" t="s">
        <v>55</v>
      </c>
    </row>
    <row r="188" spans="1:31" x14ac:dyDescent="0.25">
      <c r="A188" s="161" t="s">
        <v>152</v>
      </c>
    </row>
    <row r="189" spans="1:31" s="196" customFormat="1" x14ac:dyDescent="0.25">
      <c r="A189" s="161" t="s">
        <v>19</v>
      </c>
      <c r="B189" s="196">
        <f>B176+B133+B48+B91</f>
        <v>58</v>
      </c>
      <c r="D189" s="161"/>
      <c r="E189" s="170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  <c r="AE189" s="161"/>
    </row>
    <row r="190" spans="1:31" s="196" customFormat="1" x14ac:dyDescent="0.25">
      <c r="A190" s="161" t="s">
        <v>24</v>
      </c>
      <c r="B190" s="196">
        <f>B177+B134+B92+B49</f>
        <v>70</v>
      </c>
      <c r="D190" s="161"/>
      <c r="E190" s="170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  <c r="AE190" s="161"/>
    </row>
    <row r="191" spans="1:31" s="196" customFormat="1" x14ac:dyDescent="0.25">
      <c r="A191" s="161"/>
      <c r="B191" s="196">
        <f>SUM(B189:B190)</f>
        <v>128</v>
      </c>
      <c r="D191" s="161"/>
      <c r="E191" s="170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  <c r="AB191" s="161"/>
      <c r="AC191" s="161"/>
      <c r="AD191" s="161"/>
      <c r="AE191" s="161"/>
    </row>
  </sheetData>
  <mergeCells count="18">
    <mergeCell ref="K12:N12"/>
    <mergeCell ref="O12:R12"/>
    <mergeCell ref="S12:V12"/>
    <mergeCell ref="W12:Z12"/>
    <mergeCell ref="A6:AD6"/>
    <mergeCell ref="A7:AD7"/>
    <mergeCell ref="A11:A13"/>
    <mergeCell ref="B11:B13"/>
    <mergeCell ref="D11:D13"/>
    <mergeCell ref="E11:E13"/>
    <mergeCell ref="F11:F13"/>
    <mergeCell ref="G11:Z11"/>
    <mergeCell ref="AA11:AA13"/>
    <mergeCell ref="C11:C13"/>
    <mergeCell ref="AB11:AB13"/>
    <mergeCell ref="AC11:AC13"/>
    <mergeCell ref="AD11:AD13"/>
    <mergeCell ref="G12:J12"/>
  </mergeCells>
  <phoneticPr fontId="38" type="noConversion"/>
  <pageMargins left="1" right="0.39370078740157483" top="0.51181102362204722" bottom="0.47244094488188981" header="0.31496062992125984" footer="0.31496062992125984"/>
  <pageSetup paperSize="5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556E-B987-478A-ACC9-5181752DEB4F}">
  <sheetPr>
    <tabColor rgb="FF00B050"/>
  </sheetPr>
  <dimension ref="A1:AA174"/>
  <sheetViews>
    <sheetView zoomScaleNormal="100" workbookViewId="0">
      <selection activeCell="AC52" sqref="AC52"/>
    </sheetView>
  </sheetViews>
  <sheetFormatPr defaultRowHeight="15" x14ac:dyDescent="0.25"/>
  <cols>
    <col min="1" max="1" width="5.85546875" style="94" customWidth="1"/>
    <col min="2" max="2" width="6" style="123" customWidth="1"/>
    <col min="3" max="3" width="6.7109375" style="123" hidden="1" customWidth="1"/>
    <col min="4" max="4" width="36" style="94" customWidth="1"/>
    <col min="5" max="5" width="4.42578125" style="103" customWidth="1"/>
    <col min="6" max="6" width="6.85546875" style="94" customWidth="1"/>
    <col min="7" max="18" width="2.42578125" style="94" customWidth="1"/>
    <col min="19" max="21" width="3.28515625" style="94" customWidth="1"/>
    <col min="22" max="16384" width="9.140625" style="94"/>
  </cols>
  <sheetData>
    <row r="1" spans="1:21" ht="15.75" x14ac:dyDescent="0.25">
      <c r="A1" s="219" t="s">
        <v>0</v>
      </c>
      <c r="B1" s="220"/>
      <c r="C1" s="220"/>
      <c r="D1" s="221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ht="15.75" x14ac:dyDescent="0.25">
      <c r="A2" s="219" t="s">
        <v>1</v>
      </c>
      <c r="B2" s="220"/>
      <c r="C2" s="220"/>
      <c r="D2" s="221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ht="15.75" x14ac:dyDescent="0.25">
      <c r="A3" s="219" t="s">
        <v>2</v>
      </c>
      <c r="B3" s="220"/>
      <c r="C3" s="220"/>
      <c r="D3" s="222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5.75" thickBot="1" x14ac:dyDescent="0.3">
      <c r="A4" s="223" t="s">
        <v>3</v>
      </c>
      <c r="B4" s="224"/>
      <c r="C4" s="22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ht="15.75" thickTop="1" x14ac:dyDescent="0.25">
      <c r="A5" s="99"/>
      <c r="B5" s="100"/>
      <c r="C5" s="100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1" ht="18.75" x14ac:dyDescent="0.3">
      <c r="A6" s="300" t="s">
        <v>4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</row>
    <row r="7" spans="1:21" ht="18.75" x14ac:dyDescent="0.3">
      <c r="A7" s="300" t="s">
        <v>588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</row>
    <row r="8" spans="1:21" x14ac:dyDescent="0.25">
      <c r="A8" s="99"/>
      <c r="B8" s="100"/>
      <c r="C8" s="100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1" ht="21.75" customHeight="1" x14ac:dyDescent="0.25">
      <c r="A9" s="101" t="s">
        <v>6</v>
      </c>
      <c r="B9" s="102"/>
      <c r="C9" s="102"/>
      <c r="Q9" s="104"/>
      <c r="R9" s="104" t="s">
        <v>7</v>
      </c>
    </row>
    <row r="10" spans="1:21" ht="15" customHeight="1" x14ac:dyDescent="0.25">
      <c r="A10" s="294" t="s">
        <v>8</v>
      </c>
      <c r="B10" s="296" t="s">
        <v>9</v>
      </c>
      <c r="C10" s="135"/>
      <c r="D10" s="298" t="s">
        <v>10</v>
      </c>
      <c r="E10" s="298" t="s">
        <v>11</v>
      </c>
      <c r="F10" s="298" t="s">
        <v>12</v>
      </c>
      <c r="G10" s="301" t="s">
        <v>13</v>
      </c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3"/>
      <c r="S10" s="304" t="s">
        <v>14</v>
      </c>
      <c r="T10" s="304"/>
      <c r="U10" s="304"/>
    </row>
    <row r="11" spans="1:21" ht="15" customHeight="1" x14ac:dyDescent="0.25">
      <c r="A11" s="295"/>
      <c r="B11" s="297"/>
      <c r="C11" s="136"/>
      <c r="D11" s="299"/>
      <c r="E11" s="299"/>
      <c r="F11" s="299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 t="s">
        <v>15</v>
      </c>
      <c r="T11" s="106" t="s">
        <v>16</v>
      </c>
      <c r="U11" s="106" t="s">
        <v>17</v>
      </c>
    </row>
    <row r="12" spans="1:21" ht="18.75" customHeight="1" x14ac:dyDescent="0.25">
      <c r="A12" s="107">
        <v>1</v>
      </c>
      <c r="B12" s="20">
        <v>6645</v>
      </c>
      <c r="C12" s="20" t="str">
        <f>"22"&amp;B12</f>
        <v>226645</v>
      </c>
      <c r="D12" s="108" t="s">
        <v>153</v>
      </c>
      <c r="E12" s="109" t="s">
        <v>19</v>
      </c>
      <c r="F12" s="110" t="s">
        <v>282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</row>
    <row r="13" spans="1:21" ht="18.75" customHeight="1" x14ac:dyDescent="0.25">
      <c r="A13" s="107">
        <v>2</v>
      </c>
      <c r="B13" s="20">
        <v>6646</v>
      </c>
      <c r="C13" s="20" t="str">
        <f t="shared" ref="C13:C43" si="0">"22"&amp;B13</f>
        <v>226646</v>
      </c>
      <c r="D13" s="108" t="s">
        <v>155</v>
      </c>
      <c r="E13" s="110" t="s">
        <v>19</v>
      </c>
      <c r="F13" s="110" t="s">
        <v>282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</row>
    <row r="14" spans="1:21" ht="18.75" customHeight="1" x14ac:dyDescent="0.25">
      <c r="A14" s="107">
        <v>3</v>
      </c>
      <c r="B14" s="20">
        <v>6647</v>
      </c>
      <c r="C14" s="20" t="str">
        <f t="shared" si="0"/>
        <v>226647</v>
      </c>
      <c r="D14" s="108" t="s">
        <v>156</v>
      </c>
      <c r="E14" s="109" t="s">
        <v>24</v>
      </c>
      <c r="F14" s="110" t="s">
        <v>282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</row>
    <row r="15" spans="1:21" ht="18.75" customHeight="1" x14ac:dyDescent="0.25">
      <c r="A15" s="107">
        <v>4</v>
      </c>
      <c r="B15" s="20">
        <v>6648</v>
      </c>
      <c r="C15" s="20" t="str">
        <f t="shared" si="0"/>
        <v>226648</v>
      </c>
      <c r="D15" s="108" t="s">
        <v>157</v>
      </c>
      <c r="E15" s="109" t="s">
        <v>24</v>
      </c>
      <c r="F15" s="110" t="s">
        <v>282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</row>
    <row r="16" spans="1:21" ht="18.75" customHeight="1" x14ac:dyDescent="0.25">
      <c r="A16" s="107">
        <v>5</v>
      </c>
      <c r="B16" s="20">
        <v>6649</v>
      </c>
      <c r="C16" s="20" t="str">
        <f t="shared" si="0"/>
        <v>226649</v>
      </c>
      <c r="D16" s="108" t="s">
        <v>158</v>
      </c>
      <c r="E16" s="110" t="s">
        <v>19</v>
      </c>
      <c r="F16" s="110" t="s">
        <v>282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</row>
    <row r="17" spans="1:21" ht="18.75" customHeight="1" x14ac:dyDescent="0.25">
      <c r="A17" s="112">
        <v>6</v>
      </c>
      <c r="B17" s="20">
        <v>6650</v>
      </c>
      <c r="C17" s="20" t="str">
        <f t="shared" si="0"/>
        <v>226650</v>
      </c>
      <c r="D17" s="108" t="s">
        <v>159</v>
      </c>
      <c r="E17" s="110" t="s">
        <v>19</v>
      </c>
      <c r="F17" s="110" t="s">
        <v>282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ht="18.75" customHeight="1" x14ac:dyDescent="0.25">
      <c r="A18" s="107">
        <v>7</v>
      </c>
      <c r="B18" s="20">
        <v>6651</v>
      </c>
      <c r="C18" s="20" t="str">
        <f t="shared" si="0"/>
        <v>226651</v>
      </c>
      <c r="D18" s="108" t="s">
        <v>160</v>
      </c>
      <c r="E18" s="109" t="s">
        <v>24</v>
      </c>
      <c r="F18" s="110" t="s">
        <v>282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ht="18.75" customHeight="1" x14ac:dyDescent="0.25">
      <c r="A19" s="107">
        <v>8</v>
      </c>
      <c r="B19" s="20">
        <v>6652</v>
      </c>
      <c r="C19" s="20" t="str">
        <f t="shared" si="0"/>
        <v>226652</v>
      </c>
      <c r="D19" s="108" t="s">
        <v>161</v>
      </c>
      <c r="E19" s="109" t="s">
        <v>24</v>
      </c>
      <c r="F19" s="110" t="s">
        <v>282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ht="18.75" customHeight="1" x14ac:dyDescent="0.25">
      <c r="A20" s="107">
        <v>9</v>
      </c>
      <c r="B20" s="20">
        <v>6653</v>
      </c>
      <c r="C20" s="20" t="str">
        <f t="shared" si="0"/>
        <v>226653</v>
      </c>
      <c r="D20" s="108" t="s">
        <v>162</v>
      </c>
      <c r="E20" s="110" t="s">
        <v>19</v>
      </c>
      <c r="F20" s="110" t="s">
        <v>282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</row>
    <row r="21" spans="1:21" ht="18.75" customHeight="1" x14ac:dyDescent="0.25">
      <c r="A21" s="107">
        <v>10</v>
      </c>
      <c r="B21" s="20">
        <v>6654</v>
      </c>
      <c r="C21" s="20" t="str">
        <f t="shared" si="0"/>
        <v>226654</v>
      </c>
      <c r="D21" s="108" t="s">
        <v>163</v>
      </c>
      <c r="E21" s="110" t="s">
        <v>19</v>
      </c>
      <c r="F21" s="110" t="s">
        <v>282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8.75" customHeight="1" x14ac:dyDescent="0.25">
      <c r="A22" s="107">
        <v>11</v>
      </c>
      <c r="B22" s="20">
        <v>6655</v>
      </c>
      <c r="C22" s="20" t="str">
        <f t="shared" si="0"/>
        <v>226655</v>
      </c>
      <c r="D22" s="108" t="s">
        <v>164</v>
      </c>
      <c r="E22" s="110" t="s">
        <v>19</v>
      </c>
      <c r="F22" s="110" t="s">
        <v>282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</row>
    <row r="23" spans="1:21" ht="18.75" customHeight="1" x14ac:dyDescent="0.25">
      <c r="A23" s="107">
        <v>12</v>
      </c>
      <c r="B23" s="20">
        <v>6656</v>
      </c>
      <c r="C23" s="20" t="str">
        <f t="shared" si="0"/>
        <v>226656</v>
      </c>
      <c r="D23" s="108" t="s">
        <v>165</v>
      </c>
      <c r="E23" s="110" t="s">
        <v>24</v>
      </c>
      <c r="F23" s="110" t="s">
        <v>282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18.75" customHeight="1" x14ac:dyDescent="0.25">
      <c r="A24" s="107">
        <v>13</v>
      </c>
      <c r="B24" s="20">
        <v>6657</v>
      </c>
      <c r="C24" s="20" t="str">
        <f t="shared" si="0"/>
        <v>226657</v>
      </c>
      <c r="D24" s="108" t="s">
        <v>166</v>
      </c>
      <c r="E24" s="110" t="s">
        <v>24</v>
      </c>
      <c r="F24" s="110" t="s">
        <v>282</v>
      </c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</row>
    <row r="25" spans="1:21" ht="18.75" customHeight="1" x14ac:dyDescent="0.25">
      <c r="A25" s="107">
        <v>14</v>
      </c>
      <c r="B25" s="20">
        <v>6658</v>
      </c>
      <c r="C25" s="20" t="str">
        <f t="shared" si="0"/>
        <v>226658</v>
      </c>
      <c r="D25" s="108" t="s">
        <v>167</v>
      </c>
      <c r="E25" s="110" t="s">
        <v>24</v>
      </c>
      <c r="F25" s="110" t="s">
        <v>282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</row>
    <row r="26" spans="1:21" ht="18.75" customHeight="1" x14ac:dyDescent="0.25">
      <c r="A26" s="107">
        <v>15</v>
      </c>
      <c r="B26" s="20">
        <v>6659</v>
      </c>
      <c r="C26" s="20" t="str">
        <f t="shared" si="0"/>
        <v>226659</v>
      </c>
      <c r="D26" s="108" t="s">
        <v>168</v>
      </c>
      <c r="E26" s="110" t="s">
        <v>24</v>
      </c>
      <c r="F26" s="110" t="s">
        <v>282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</row>
    <row r="27" spans="1:21" ht="18.75" customHeight="1" x14ac:dyDescent="0.25">
      <c r="A27" s="107">
        <v>16</v>
      </c>
      <c r="B27" s="20">
        <v>6660</v>
      </c>
      <c r="C27" s="20" t="str">
        <f t="shared" si="0"/>
        <v>226660</v>
      </c>
      <c r="D27" s="108" t="s">
        <v>169</v>
      </c>
      <c r="E27" s="110" t="s">
        <v>24</v>
      </c>
      <c r="F27" s="110" t="s">
        <v>282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</row>
    <row r="28" spans="1:21" ht="18.75" customHeight="1" x14ac:dyDescent="0.25">
      <c r="A28" s="107">
        <v>17</v>
      </c>
      <c r="B28" s="20">
        <v>6661</v>
      </c>
      <c r="C28" s="20" t="str">
        <f t="shared" si="0"/>
        <v>226661</v>
      </c>
      <c r="D28" s="108" t="s">
        <v>170</v>
      </c>
      <c r="E28" s="110" t="s">
        <v>19</v>
      </c>
      <c r="F28" s="110" t="s">
        <v>282</v>
      </c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</row>
    <row r="29" spans="1:21" ht="18.75" customHeight="1" x14ac:dyDescent="0.25">
      <c r="A29" s="107">
        <v>18</v>
      </c>
      <c r="B29" s="20">
        <v>6662</v>
      </c>
      <c r="C29" s="20" t="str">
        <f t="shared" si="0"/>
        <v>226662</v>
      </c>
      <c r="D29" s="108" t="s">
        <v>171</v>
      </c>
      <c r="E29" s="109" t="s">
        <v>19</v>
      </c>
      <c r="F29" s="110" t="s">
        <v>282</v>
      </c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</row>
    <row r="30" spans="1:21" ht="18.75" customHeight="1" x14ac:dyDescent="0.25">
      <c r="A30" s="107">
        <v>19</v>
      </c>
      <c r="B30" s="20">
        <v>6663</v>
      </c>
      <c r="C30" s="20" t="str">
        <f t="shared" si="0"/>
        <v>226663</v>
      </c>
      <c r="D30" s="108" t="s">
        <v>172</v>
      </c>
      <c r="E30" s="109" t="s">
        <v>24</v>
      </c>
      <c r="F30" s="110" t="s">
        <v>282</v>
      </c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</row>
    <row r="31" spans="1:21" ht="18.75" customHeight="1" x14ac:dyDescent="0.25">
      <c r="A31" s="107">
        <v>20</v>
      </c>
      <c r="B31" s="20">
        <v>6664</v>
      </c>
      <c r="C31" s="20" t="str">
        <f t="shared" si="0"/>
        <v>226664</v>
      </c>
      <c r="D31" s="108" t="s">
        <v>173</v>
      </c>
      <c r="E31" s="110" t="s">
        <v>19</v>
      </c>
      <c r="F31" s="110" t="s">
        <v>282</v>
      </c>
      <c r="G31" s="113"/>
      <c r="H31" s="113"/>
      <c r="I31" s="113"/>
      <c r="J31" s="113"/>
      <c r="K31" s="113"/>
      <c r="L31" s="113"/>
      <c r="M31" s="113"/>
      <c r="N31" s="111"/>
      <c r="O31" s="111"/>
      <c r="P31" s="111"/>
      <c r="Q31" s="111"/>
      <c r="R31" s="111"/>
      <c r="S31" s="111"/>
      <c r="T31" s="111"/>
      <c r="U31" s="111"/>
    </row>
    <row r="32" spans="1:21" ht="18.75" customHeight="1" x14ac:dyDescent="0.25">
      <c r="A32" s="107">
        <v>21</v>
      </c>
      <c r="B32" s="20">
        <v>6665</v>
      </c>
      <c r="C32" s="20" t="str">
        <f t="shared" si="0"/>
        <v>226665</v>
      </c>
      <c r="D32" s="108" t="s">
        <v>174</v>
      </c>
      <c r="E32" s="110" t="s">
        <v>19</v>
      </c>
      <c r="F32" s="110" t="s">
        <v>282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ht="18.75" customHeight="1" x14ac:dyDescent="0.25">
      <c r="A33" s="107">
        <v>22</v>
      </c>
      <c r="B33" s="20">
        <v>6666</v>
      </c>
      <c r="C33" s="20" t="str">
        <f t="shared" si="0"/>
        <v>226666</v>
      </c>
      <c r="D33" s="108" t="s">
        <v>175</v>
      </c>
      <c r="E33" s="109" t="s">
        <v>24</v>
      </c>
      <c r="F33" s="110" t="s">
        <v>282</v>
      </c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</row>
    <row r="34" spans="1:21" ht="18.75" customHeight="1" x14ac:dyDescent="0.25">
      <c r="A34" s="107">
        <v>23</v>
      </c>
      <c r="B34" s="20">
        <v>6667</v>
      </c>
      <c r="C34" s="20" t="str">
        <f t="shared" si="0"/>
        <v>226667</v>
      </c>
      <c r="D34" s="108" t="s">
        <v>176</v>
      </c>
      <c r="E34" s="110" t="s">
        <v>24</v>
      </c>
      <c r="F34" s="110" t="s">
        <v>282</v>
      </c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ht="18.75" customHeight="1" x14ac:dyDescent="0.25">
      <c r="A35" s="107">
        <v>24</v>
      </c>
      <c r="B35" s="20">
        <v>6668</v>
      </c>
      <c r="C35" s="20" t="str">
        <f t="shared" si="0"/>
        <v>226668</v>
      </c>
      <c r="D35" s="108" t="s">
        <v>177</v>
      </c>
      <c r="E35" s="109" t="s">
        <v>19</v>
      </c>
      <c r="F35" s="110" t="s">
        <v>282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18.75" customHeight="1" x14ac:dyDescent="0.25">
      <c r="A36" s="107">
        <v>25</v>
      </c>
      <c r="B36" s="20">
        <v>6669</v>
      </c>
      <c r="C36" s="20" t="str">
        <f t="shared" si="0"/>
        <v>226669</v>
      </c>
      <c r="D36" s="108" t="s">
        <v>178</v>
      </c>
      <c r="E36" s="110" t="s">
        <v>24</v>
      </c>
      <c r="F36" s="110" t="s">
        <v>282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</row>
    <row r="37" spans="1:21" ht="18.75" customHeight="1" x14ac:dyDescent="0.25">
      <c r="A37" s="107">
        <v>26</v>
      </c>
      <c r="B37" s="20">
        <v>6670</v>
      </c>
      <c r="C37" s="20" t="str">
        <f t="shared" si="0"/>
        <v>226670</v>
      </c>
      <c r="D37" s="108" t="s">
        <v>179</v>
      </c>
      <c r="E37" s="110" t="s">
        <v>24</v>
      </c>
      <c r="F37" s="110" t="s">
        <v>282</v>
      </c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ht="18.75" customHeight="1" x14ac:dyDescent="0.25">
      <c r="A38" s="107">
        <v>27</v>
      </c>
      <c r="B38" s="20">
        <v>6671</v>
      </c>
      <c r="C38" s="20" t="str">
        <f t="shared" si="0"/>
        <v>226671</v>
      </c>
      <c r="D38" s="108" t="s">
        <v>180</v>
      </c>
      <c r="E38" s="110" t="s">
        <v>24</v>
      </c>
      <c r="F38" s="110" t="s">
        <v>282</v>
      </c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pans="1:21" ht="18.75" customHeight="1" x14ac:dyDescent="0.25">
      <c r="A39" s="107">
        <v>28</v>
      </c>
      <c r="B39" s="20">
        <v>6672</v>
      </c>
      <c r="C39" s="20" t="str">
        <f t="shared" si="0"/>
        <v>226672</v>
      </c>
      <c r="D39" s="108" t="s">
        <v>181</v>
      </c>
      <c r="E39" s="110" t="s">
        <v>24</v>
      </c>
      <c r="F39" s="110" t="s">
        <v>282</v>
      </c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</row>
    <row r="40" spans="1:21" ht="18.75" customHeight="1" x14ac:dyDescent="0.25">
      <c r="A40" s="107">
        <v>29</v>
      </c>
      <c r="B40" s="20">
        <v>6673</v>
      </c>
      <c r="C40" s="20" t="str">
        <f t="shared" si="0"/>
        <v>226673</v>
      </c>
      <c r="D40" s="108" t="s">
        <v>182</v>
      </c>
      <c r="E40" s="110" t="s">
        <v>24</v>
      </c>
      <c r="F40" s="110" t="s">
        <v>282</v>
      </c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</row>
    <row r="41" spans="1:21" ht="18.75" customHeight="1" x14ac:dyDescent="0.25">
      <c r="A41" s="107">
        <v>30</v>
      </c>
      <c r="B41" s="20">
        <v>6674</v>
      </c>
      <c r="C41" s="20" t="str">
        <f t="shared" si="0"/>
        <v>226674</v>
      </c>
      <c r="D41" s="108" t="s">
        <v>183</v>
      </c>
      <c r="E41" s="109" t="s">
        <v>24</v>
      </c>
      <c r="F41" s="110" t="s">
        <v>282</v>
      </c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</row>
    <row r="42" spans="1:21" ht="18.75" customHeight="1" x14ac:dyDescent="0.25">
      <c r="A42" s="107">
        <v>31</v>
      </c>
      <c r="B42" s="20">
        <v>6675</v>
      </c>
      <c r="C42" s="20" t="str">
        <f t="shared" si="0"/>
        <v>226675</v>
      </c>
      <c r="D42" s="108" t="s">
        <v>184</v>
      </c>
      <c r="E42" s="110" t="s">
        <v>19</v>
      </c>
      <c r="F42" s="110" t="s">
        <v>282</v>
      </c>
      <c r="G42" s="114"/>
      <c r="H42" s="114"/>
      <c r="I42" s="114"/>
      <c r="J42" s="114"/>
      <c r="K42" s="114"/>
      <c r="L42" s="114"/>
      <c r="M42" s="114"/>
      <c r="N42" s="111"/>
      <c r="O42" s="111"/>
      <c r="P42" s="111"/>
      <c r="Q42" s="111"/>
      <c r="R42" s="111"/>
      <c r="S42" s="111"/>
      <c r="T42" s="111"/>
      <c r="U42" s="111"/>
    </row>
    <row r="43" spans="1:21" ht="18.75" customHeight="1" x14ac:dyDescent="0.25">
      <c r="A43" s="107">
        <v>32</v>
      </c>
      <c r="B43" s="20">
        <v>6676</v>
      </c>
      <c r="C43" s="20" t="str">
        <f t="shared" si="0"/>
        <v>226676</v>
      </c>
      <c r="D43" s="108" t="s">
        <v>185</v>
      </c>
      <c r="E43" s="23" t="s">
        <v>19</v>
      </c>
      <c r="F43" s="110" t="s">
        <v>282</v>
      </c>
      <c r="G43" s="115"/>
      <c r="H43" s="115"/>
      <c r="I43" s="115"/>
      <c r="J43" s="115"/>
      <c r="K43" s="115"/>
      <c r="L43" s="115"/>
      <c r="M43" s="115"/>
      <c r="N43" s="111"/>
      <c r="O43" s="111"/>
      <c r="P43" s="111"/>
      <c r="Q43" s="111"/>
      <c r="R43" s="111"/>
      <c r="S43" s="111"/>
      <c r="T43" s="111"/>
      <c r="U43" s="111"/>
    </row>
    <row r="44" spans="1:21" ht="11.25" customHeight="1" x14ac:dyDescent="0.25">
      <c r="A44" s="116"/>
      <c r="B44" s="117"/>
      <c r="C44" s="117"/>
      <c r="D44" s="36"/>
      <c r="E44" s="37"/>
      <c r="F44" s="118"/>
      <c r="Q44" s="119"/>
      <c r="R44" s="119"/>
      <c r="S44" s="40"/>
      <c r="T44" s="40"/>
      <c r="U44" s="40"/>
    </row>
    <row r="45" spans="1:21" x14ac:dyDescent="0.25">
      <c r="A45" s="119" t="s">
        <v>50</v>
      </c>
      <c r="B45" s="117"/>
      <c r="C45" s="117"/>
      <c r="D45" s="41"/>
      <c r="F45" s="120" t="s">
        <v>51</v>
      </c>
    </row>
    <row r="46" spans="1:21" x14ac:dyDescent="0.25">
      <c r="A46" s="121" t="s">
        <v>19</v>
      </c>
      <c r="B46" s="122">
        <f>COUNTIF($E$12:$E$43,A46)</f>
        <v>14</v>
      </c>
      <c r="C46" s="137"/>
      <c r="D46" s="41"/>
      <c r="F46" s="120" t="s">
        <v>52</v>
      </c>
    </row>
    <row r="47" spans="1:21" x14ac:dyDescent="0.25">
      <c r="A47" s="121" t="s">
        <v>24</v>
      </c>
      <c r="B47" s="122">
        <f>COUNTIF($E$12:$E$43,A47)</f>
        <v>18</v>
      </c>
      <c r="C47" s="137"/>
      <c r="D47" s="41"/>
      <c r="F47" s="120"/>
    </row>
    <row r="48" spans="1:21" x14ac:dyDescent="0.25">
      <c r="A48" s="121" t="s">
        <v>53</v>
      </c>
      <c r="B48" s="122">
        <f>SUM(B46:B47)</f>
        <v>32</v>
      </c>
      <c r="C48" s="137"/>
      <c r="D48" s="41"/>
      <c r="F48" s="120"/>
    </row>
    <row r="49" spans="1:21" ht="18" customHeight="1" x14ac:dyDescent="0.25">
      <c r="D49" s="41"/>
      <c r="F49" s="124" t="s">
        <v>54</v>
      </c>
    </row>
    <row r="50" spans="1:21" x14ac:dyDescent="0.25">
      <c r="D50" s="41"/>
      <c r="F50" s="120" t="s">
        <v>55</v>
      </c>
    </row>
    <row r="51" spans="1:21" x14ac:dyDescent="0.25">
      <c r="D51" s="41"/>
      <c r="F51" s="120"/>
    </row>
    <row r="52" spans="1:21" ht="20.25" customHeight="1" x14ac:dyDescent="0.25">
      <c r="A52" s="114">
        <v>1</v>
      </c>
      <c r="B52" s="20">
        <v>6677</v>
      </c>
      <c r="C52" s="20" t="str">
        <f t="shared" ref="C52:C83" si="1">"22"&amp;B52</f>
        <v>226677</v>
      </c>
      <c r="D52" s="108" t="s">
        <v>186</v>
      </c>
      <c r="E52" s="23" t="s">
        <v>19</v>
      </c>
      <c r="F52" s="23" t="s">
        <v>314</v>
      </c>
      <c r="G52" s="114"/>
      <c r="H52" s="114"/>
      <c r="I52" s="114"/>
      <c r="J52" s="114"/>
      <c r="K52" s="114"/>
      <c r="L52" s="114"/>
      <c r="M52" s="114"/>
      <c r="N52" s="111"/>
      <c r="O52" s="111"/>
      <c r="P52" s="111"/>
      <c r="Q52" s="111"/>
      <c r="R52" s="111"/>
      <c r="S52" s="111"/>
      <c r="T52" s="111"/>
      <c r="U52" s="111"/>
    </row>
    <row r="53" spans="1:21" ht="18.75" customHeight="1" x14ac:dyDescent="0.25">
      <c r="A53" s="114">
        <v>2</v>
      </c>
      <c r="B53" s="20">
        <v>6678</v>
      </c>
      <c r="C53" s="20" t="str">
        <f t="shared" si="1"/>
        <v>226678</v>
      </c>
      <c r="D53" s="108" t="s">
        <v>188</v>
      </c>
      <c r="E53" s="125" t="s">
        <v>19</v>
      </c>
      <c r="F53" s="23" t="s">
        <v>314</v>
      </c>
      <c r="G53" s="114"/>
      <c r="H53" s="114"/>
      <c r="I53" s="114"/>
      <c r="J53" s="114"/>
      <c r="K53" s="114"/>
      <c r="L53" s="114"/>
      <c r="M53" s="114"/>
      <c r="N53" s="111"/>
      <c r="O53" s="111"/>
      <c r="P53" s="111"/>
      <c r="Q53" s="111"/>
      <c r="R53" s="111"/>
      <c r="S53" s="111"/>
      <c r="T53" s="111"/>
      <c r="U53" s="111"/>
    </row>
    <row r="54" spans="1:21" ht="18.75" customHeight="1" x14ac:dyDescent="0.25">
      <c r="A54" s="114">
        <v>3</v>
      </c>
      <c r="B54" s="20">
        <v>6679</v>
      </c>
      <c r="C54" s="20" t="str">
        <f t="shared" si="1"/>
        <v>226679</v>
      </c>
      <c r="D54" s="108" t="s">
        <v>189</v>
      </c>
      <c r="E54" s="109" t="s">
        <v>19</v>
      </c>
      <c r="F54" s="23" t="s">
        <v>314</v>
      </c>
      <c r="G54" s="114"/>
      <c r="H54" s="114"/>
      <c r="I54" s="114"/>
      <c r="J54" s="114"/>
      <c r="K54" s="114"/>
      <c r="L54" s="114"/>
      <c r="M54" s="114"/>
      <c r="N54" s="111"/>
      <c r="O54" s="111"/>
      <c r="P54" s="111"/>
      <c r="Q54" s="111"/>
      <c r="R54" s="111"/>
      <c r="S54" s="111"/>
      <c r="T54" s="111"/>
      <c r="U54" s="111"/>
    </row>
    <row r="55" spans="1:21" ht="18.75" customHeight="1" x14ac:dyDescent="0.25">
      <c r="A55" s="114">
        <v>4</v>
      </c>
      <c r="B55" s="20">
        <v>6680</v>
      </c>
      <c r="C55" s="20" t="str">
        <f t="shared" si="1"/>
        <v>226680</v>
      </c>
      <c r="D55" s="108" t="s">
        <v>190</v>
      </c>
      <c r="E55" s="109" t="s">
        <v>24</v>
      </c>
      <c r="F55" s="23" t="s">
        <v>314</v>
      </c>
      <c r="G55" s="114"/>
      <c r="H55" s="114"/>
      <c r="I55" s="114"/>
      <c r="J55" s="114"/>
      <c r="K55" s="114"/>
      <c r="L55" s="114"/>
      <c r="M55" s="114"/>
      <c r="N55" s="111"/>
      <c r="O55" s="111"/>
      <c r="P55" s="111"/>
      <c r="Q55" s="111"/>
      <c r="R55" s="111"/>
      <c r="S55" s="111"/>
      <c r="T55" s="111"/>
      <c r="U55" s="111"/>
    </row>
    <row r="56" spans="1:21" ht="18.75" customHeight="1" x14ac:dyDescent="0.25">
      <c r="A56" s="114">
        <v>5</v>
      </c>
      <c r="B56" s="20">
        <v>6681</v>
      </c>
      <c r="C56" s="20" t="str">
        <f t="shared" si="1"/>
        <v>226681</v>
      </c>
      <c r="D56" s="108" t="s">
        <v>191</v>
      </c>
      <c r="E56" s="110" t="s">
        <v>24</v>
      </c>
      <c r="F56" s="23" t="s">
        <v>314</v>
      </c>
      <c r="G56" s="114"/>
      <c r="H56" s="114"/>
      <c r="I56" s="114"/>
      <c r="J56" s="114"/>
      <c r="K56" s="114"/>
      <c r="L56" s="114"/>
      <c r="M56" s="114"/>
      <c r="N56" s="111"/>
      <c r="O56" s="111"/>
      <c r="P56" s="111"/>
      <c r="Q56" s="111"/>
      <c r="R56" s="111"/>
      <c r="S56" s="111"/>
      <c r="T56" s="111"/>
      <c r="U56" s="111"/>
    </row>
    <row r="57" spans="1:21" ht="18.75" customHeight="1" x14ac:dyDescent="0.25">
      <c r="A57" s="114">
        <v>6</v>
      </c>
      <c r="B57" s="20">
        <v>6682</v>
      </c>
      <c r="C57" s="20" t="str">
        <f t="shared" si="1"/>
        <v>226682</v>
      </c>
      <c r="D57" s="108" t="s">
        <v>192</v>
      </c>
      <c r="E57" s="109" t="s">
        <v>24</v>
      </c>
      <c r="F57" s="23" t="s">
        <v>314</v>
      </c>
      <c r="G57" s="114"/>
      <c r="H57" s="114"/>
      <c r="I57" s="114"/>
      <c r="J57" s="114"/>
      <c r="K57" s="114"/>
      <c r="L57" s="114"/>
      <c r="M57" s="114"/>
      <c r="N57" s="111"/>
      <c r="O57" s="111"/>
      <c r="P57" s="111"/>
      <c r="Q57" s="111"/>
      <c r="R57" s="111"/>
      <c r="S57" s="111"/>
      <c r="T57" s="111"/>
      <c r="U57" s="111"/>
    </row>
    <row r="58" spans="1:21" ht="18.75" customHeight="1" x14ac:dyDescent="0.25">
      <c r="A58" s="114">
        <v>7</v>
      </c>
      <c r="B58" s="20">
        <v>6683</v>
      </c>
      <c r="C58" s="20" t="str">
        <f t="shared" si="1"/>
        <v>226683</v>
      </c>
      <c r="D58" s="108" t="s">
        <v>193</v>
      </c>
      <c r="E58" s="110" t="s">
        <v>24</v>
      </c>
      <c r="F58" s="23" t="s">
        <v>314</v>
      </c>
      <c r="G58" s="114"/>
      <c r="H58" s="114"/>
      <c r="I58" s="114"/>
      <c r="J58" s="114"/>
      <c r="K58" s="114"/>
      <c r="L58" s="114"/>
      <c r="M58" s="114"/>
      <c r="N58" s="111"/>
      <c r="O58" s="111"/>
      <c r="P58" s="111"/>
      <c r="Q58" s="111"/>
      <c r="R58" s="111"/>
      <c r="S58" s="111"/>
      <c r="T58" s="111"/>
      <c r="U58" s="111"/>
    </row>
    <row r="59" spans="1:21" ht="20.25" customHeight="1" x14ac:dyDescent="0.25">
      <c r="A59" s="114">
        <v>8</v>
      </c>
      <c r="B59" s="20">
        <v>6684</v>
      </c>
      <c r="C59" s="20" t="str">
        <f t="shared" si="1"/>
        <v>226684</v>
      </c>
      <c r="D59" s="108" t="s">
        <v>194</v>
      </c>
      <c r="E59" s="23" t="s">
        <v>19</v>
      </c>
      <c r="F59" s="23" t="s">
        <v>314</v>
      </c>
      <c r="G59" s="114"/>
      <c r="H59" s="114"/>
      <c r="I59" s="114"/>
      <c r="J59" s="114"/>
      <c r="K59" s="114"/>
      <c r="L59" s="114"/>
      <c r="M59" s="114"/>
      <c r="N59" s="111"/>
      <c r="O59" s="111"/>
      <c r="P59" s="111"/>
      <c r="Q59" s="111"/>
      <c r="R59" s="111"/>
      <c r="S59" s="111"/>
      <c r="T59" s="111"/>
      <c r="U59" s="111"/>
    </row>
    <row r="60" spans="1:21" ht="20.25" customHeight="1" x14ac:dyDescent="0.25">
      <c r="A60" s="114">
        <v>9</v>
      </c>
      <c r="B60" s="20">
        <v>6685</v>
      </c>
      <c r="C60" s="20" t="str">
        <f t="shared" si="1"/>
        <v>226685</v>
      </c>
      <c r="D60" s="108" t="s">
        <v>195</v>
      </c>
      <c r="E60" s="110" t="s">
        <v>24</v>
      </c>
      <c r="F60" s="23" t="s">
        <v>314</v>
      </c>
      <c r="G60" s="114"/>
      <c r="H60" s="114"/>
      <c r="I60" s="114"/>
      <c r="J60" s="114"/>
      <c r="K60" s="114"/>
      <c r="L60" s="114"/>
      <c r="M60" s="114"/>
      <c r="N60" s="111"/>
      <c r="O60" s="111"/>
      <c r="P60" s="111"/>
      <c r="Q60" s="111"/>
      <c r="R60" s="111"/>
      <c r="S60" s="111"/>
      <c r="T60" s="111"/>
      <c r="U60" s="111"/>
    </row>
    <row r="61" spans="1:21" ht="20.25" customHeight="1" x14ac:dyDescent="0.25">
      <c r="A61" s="114">
        <v>10</v>
      </c>
      <c r="B61" s="20">
        <v>6687</v>
      </c>
      <c r="C61" s="20" t="str">
        <f t="shared" si="1"/>
        <v>226687</v>
      </c>
      <c r="D61" s="108" t="s">
        <v>196</v>
      </c>
      <c r="E61" s="110" t="s">
        <v>24</v>
      </c>
      <c r="F61" s="23" t="s">
        <v>314</v>
      </c>
      <c r="G61" s="114"/>
      <c r="H61" s="114"/>
      <c r="I61" s="114"/>
      <c r="J61" s="114"/>
      <c r="K61" s="114"/>
      <c r="L61" s="114"/>
      <c r="M61" s="114"/>
      <c r="N61" s="111"/>
      <c r="O61" s="111"/>
      <c r="P61" s="111"/>
      <c r="Q61" s="111"/>
      <c r="R61" s="111"/>
      <c r="S61" s="111"/>
      <c r="T61" s="111"/>
      <c r="U61" s="111"/>
    </row>
    <row r="62" spans="1:21" ht="20.25" customHeight="1" x14ac:dyDescent="0.25">
      <c r="A62" s="114">
        <v>11</v>
      </c>
      <c r="B62" s="20">
        <v>6688</v>
      </c>
      <c r="C62" s="20" t="str">
        <f t="shared" si="1"/>
        <v>226688</v>
      </c>
      <c r="D62" s="108" t="s">
        <v>197</v>
      </c>
      <c r="E62" s="109" t="s">
        <v>24</v>
      </c>
      <c r="F62" s="23" t="s">
        <v>314</v>
      </c>
      <c r="G62" s="114"/>
      <c r="H62" s="114"/>
      <c r="I62" s="114"/>
      <c r="J62" s="114"/>
      <c r="K62" s="114"/>
      <c r="L62" s="114"/>
      <c r="M62" s="114"/>
      <c r="N62" s="111"/>
      <c r="O62" s="111"/>
      <c r="P62" s="111"/>
      <c r="Q62" s="111"/>
      <c r="R62" s="111"/>
      <c r="S62" s="111"/>
      <c r="T62" s="111"/>
      <c r="U62" s="111"/>
    </row>
    <row r="63" spans="1:21" ht="20.25" customHeight="1" x14ac:dyDescent="0.25">
      <c r="A63" s="114">
        <v>12</v>
      </c>
      <c r="B63" s="20">
        <v>6689</v>
      </c>
      <c r="C63" s="20" t="str">
        <f t="shared" si="1"/>
        <v>226689</v>
      </c>
      <c r="D63" s="108" t="s">
        <v>198</v>
      </c>
      <c r="E63" s="110" t="s">
        <v>24</v>
      </c>
      <c r="F63" s="23" t="s">
        <v>314</v>
      </c>
      <c r="G63" s="114"/>
      <c r="H63" s="114"/>
      <c r="I63" s="114"/>
      <c r="J63" s="114"/>
      <c r="K63" s="114"/>
      <c r="L63" s="114"/>
      <c r="M63" s="114"/>
      <c r="N63" s="111"/>
      <c r="O63" s="111"/>
      <c r="P63" s="111"/>
      <c r="Q63" s="111"/>
      <c r="R63" s="111"/>
      <c r="S63" s="111"/>
      <c r="T63" s="111"/>
      <c r="U63" s="111"/>
    </row>
    <row r="64" spans="1:21" ht="20.25" customHeight="1" x14ac:dyDescent="0.25">
      <c r="A64" s="114">
        <v>13</v>
      </c>
      <c r="B64" s="20">
        <v>6690</v>
      </c>
      <c r="C64" s="20" t="str">
        <f t="shared" si="1"/>
        <v>226690</v>
      </c>
      <c r="D64" s="108" t="s">
        <v>199</v>
      </c>
      <c r="E64" s="110" t="s">
        <v>24</v>
      </c>
      <c r="F64" s="23" t="s">
        <v>314</v>
      </c>
      <c r="G64" s="114"/>
      <c r="H64" s="114"/>
      <c r="I64" s="114"/>
      <c r="J64" s="114"/>
      <c r="K64" s="114"/>
      <c r="L64" s="114"/>
      <c r="M64" s="114"/>
      <c r="N64" s="111"/>
      <c r="O64" s="111"/>
      <c r="P64" s="111"/>
      <c r="Q64" s="111"/>
      <c r="R64" s="111"/>
      <c r="S64" s="111"/>
      <c r="T64" s="111"/>
      <c r="U64" s="111"/>
    </row>
    <row r="65" spans="1:27" ht="20.25" customHeight="1" x14ac:dyDescent="0.25">
      <c r="A65" s="114">
        <v>14</v>
      </c>
      <c r="B65" s="20">
        <v>6691</v>
      </c>
      <c r="C65" s="20" t="str">
        <f t="shared" si="1"/>
        <v>226691</v>
      </c>
      <c r="D65" s="108" t="s">
        <v>200</v>
      </c>
      <c r="E65" s="110" t="s">
        <v>19</v>
      </c>
      <c r="F65" s="23" t="s">
        <v>314</v>
      </c>
      <c r="G65" s="114"/>
      <c r="H65" s="114"/>
      <c r="I65" s="114"/>
      <c r="J65" s="114"/>
      <c r="K65" s="114"/>
      <c r="L65" s="114"/>
      <c r="M65" s="114"/>
      <c r="N65" s="111"/>
      <c r="O65" s="111"/>
      <c r="P65" s="111"/>
      <c r="Q65" s="111"/>
      <c r="R65" s="111"/>
      <c r="S65" s="111"/>
      <c r="T65" s="111"/>
      <c r="U65" s="111"/>
    </row>
    <row r="66" spans="1:27" ht="20.25" customHeight="1" x14ac:dyDescent="0.25">
      <c r="A66" s="114">
        <v>15</v>
      </c>
      <c r="B66" s="20">
        <v>6692</v>
      </c>
      <c r="C66" s="20" t="str">
        <f t="shared" si="1"/>
        <v>226692</v>
      </c>
      <c r="D66" s="108" t="s">
        <v>201</v>
      </c>
      <c r="E66" s="109" t="s">
        <v>19</v>
      </c>
      <c r="F66" s="23" t="s">
        <v>314</v>
      </c>
      <c r="G66" s="114"/>
      <c r="H66" s="114"/>
      <c r="I66" s="114"/>
      <c r="J66" s="114"/>
      <c r="K66" s="114"/>
      <c r="L66" s="114"/>
      <c r="M66" s="114"/>
      <c r="N66" s="111"/>
      <c r="O66" s="111"/>
      <c r="P66" s="111"/>
      <c r="Q66" s="111"/>
      <c r="R66" s="111"/>
      <c r="S66" s="111"/>
      <c r="T66" s="111"/>
      <c r="U66" s="111"/>
    </row>
    <row r="67" spans="1:27" ht="20.25" customHeight="1" x14ac:dyDescent="0.25">
      <c r="A67" s="114">
        <v>16</v>
      </c>
      <c r="B67" s="20">
        <v>6693</v>
      </c>
      <c r="C67" s="20" t="str">
        <f t="shared" si="1"/>
        <v>226693</v>
      </c>
      <c r="D67" s="108" t="s">
        <v>202</v>
      </c>
      <c r="E67" s="110" t="s">
        <v>24</v>
      </c>
      <c r="F67" s="23" t="s">
        <v>314</v>
      </c>
      <c r="G67" s="114"/>
      <c r="H67" s="114"/>
      <c r="I67" s="114"/>
      <c r="J67" s="114"/>
      <c r="K67" s="114"/>
      <c r="L67" s="114"/>
      <c r="M67" s="114"/>
      <c r="N67" s="111"/>
      <c r="O67" s="111"/>
      <c r="P67" s="111"/>
      <c r="Q67" s="111"/>
      <c r="R67" s="111"/>
      <c r="S67" s="111"/>
      <c r="T67" s="111"/>
      <c r="U67" s="111"/>
      <c r="X67" s="94">
        <v>32</v>
      </c>
    </row>
    <row r="68" spans="1:27" ht="20.25" customHeight="1" x14ac:dyDescent="0.25">
      <c r="A68" s="114">
        <v>17</v>
      </c>
      <c r="B68" s="20">
        <v>6694</v>
      </c>
      <c r="C68" s="20" t="str">
        <f t="shared" si="1"/>
        <v>226694</v>
      </c>
      <c r="D68" s="108" t="s">
        <v>203</v>
      </c>
      <c r="E68" s="109" t="s">
        <v>19</v>
      </c>
      <c r="F68" s="23" t="s">
        <v>314</v>
      </c>
      <c r="G68" s="114"/>
      <c r="H68" s="114"/>
      <c r="I68" s="114"/>
      <c r="J68" s="114"/>
      <c r="K68" s="114"/>
      <c r="L68" s="114"/>
      <c r="M68" s="114"/>
      <c r="N68" s="111"/>
      <c r="O68" s="111"/>
      <c r="P68" s="111"/>
      <c r="Q68" s="111"/>
      <c r="R68" s="111"/>
      <c r="S68" s="111"/>
      <c r="T68" s="111"/>
      <c r="U68" s="111"/>
      <c r="X68" s="94">
        <v>31</v>
      </c>
    </row>
    <row r="69" spans="1:27" ht="20.25" customHeight="1" x14ac:dyDescent="0.25">
      <c r="A69" s="114">
        <v>18</v>
      </c>
      <c r="B69" s="20">
        <v>6695</v>
      </c>
      <c r="C69" s="20" t="str">
        <f t="shared" si="1"/>
        <v>226695</v>
      </c>
      <c r="D69" s="108" t="s">
        <v>204</v>
      </c>
      <c r="E69" s="110" t="s">
        <v>19</v>
      </c>
      <c r="F69" s="23" t="s">
        <v>314</v>
      </c>
      <c r="G69" s="114"/>
      <c r="H69" s="114"/>
      <c r="I69" s="114"/>
      <c r="J69" s="114"/>
      <c r="K69" s="114"/>
      <c r="L69" s="114"/>
      <c r="M69" s="114"/>
      <c r="N69" s="111"/>
      <c r="O69" s="111"/>
      <c r="P69" s="111"/>
      <c r="Q69" s="111"/>
      <c r="R69" s="111"/>
      <c r="S69" s="111"/>
      <c r="T69" s="111"/>
      <c r="U69" s="111"/>
      <c r="X69" s="94">
        <v>31</v>
      </c>
    </row>
    <row r="70" spans="1:27" ht="20.25" customHeight="1" x14ac:dyDescent="0.25">
      <c r="A70" s="114">
        <v>19</v>
      </c>
      <c r="B70" s="20">
        <v>6696</v>
      </c>
      <c r="C70" s="20" t="str">
        <f t="shared" si="1"/>
        <v>226696</v>
      </c>
      <c r="D70" s="108" t="s">
        <v>205</v>
      </c>
      <c r="E70" s="125" t="s">
        <v>19</v>
      </c>
      <c r="F70" s="23" t="s">
        <v>314</v>
      </c>
      <c r="G70" s="114"/>
      <c r="H70" s="114"/>
      <c r="I70" s="114"/>
      <c r="J70" s="114"/>
      <c r="K70" s="114"/>
      <c r="L70" s="114"/>
      <c r="M70" s="114"/>
      <c r="N70" s="111"/>
      <c r="O70" s="111"/>
      <c r="P70" s="111"/>
      <c r="Q70" s="111"/>
      <c r="R70" s="111"/>
      <c r="S70" s="111"/>
      <c r="T70" s="111"/>
      <c r="U70" s="111"/>
      <c r="X70" s="94">
        <v>30</v>
      </c>
    </row>
    <row r="71" spans="1:27" ht="20.25" customHeight="1" x14ac:dyDescent="0.25">
      <c r="A71" s="114">
        <v>20</v>
      </c>
      <c r="B71" s="20">
        <v>6697</v>
      </c>
      <c r="C71" s="20" t="str">
        <f t="shared" si="1"/>
        <v>226697</v>
      </c>
      <c r="D71" s="108" t="s">
        <v>206</v>
      </c>
      <c r="E71" s="109" t="s">
        <v>24</v>
      </c>
      <c r="F71" s="23" t="s">
        <v>314</v>
      </c>
      <c r="G71" s="114"/>
      <c r="H71" s="114"/>
      <c r="I71" s="114"/>
      <c r="J71" s="114"/>
      <c r="K71" s="114"/>
      <c r="L71" s="114"/>
      <c r="M71" s="114"/>
      <c r="N71" s="111"/>
      <c r="O71" s="111"/>
      <c r="P71" s="111"/>
      <c r="Q71" s="111"/>
      <c r="R71" s="111"/>
      <c r="S71" s="111"/>
      <c r="T71" s="111"/>
      <c r="U71" s="111"/>
      <c r="X71" s="94">
        <f>SUM(X67:X70)</f>
        <v>124</v>
      </c>
      <c r="Y71" s="94">
        <v>126</v>
      </c>
      <c r="Z71" s="94">
        <v>128</v>
      </c>
      <c r="AA71" s="94">
        <f>SUM(X71:Z71)</f>
        <v>378</v>
      </c>
    </row>
    <row r="72" spans="1:27" ht="20.25" customHeight="1" x14ac:dyDescent="0.25">
      <c r="A72" s="114">
        <v>21</v>
      </c>
      <c r="B72" s="20">
        <v>6698</v>
      </c>
      <c r="C72" s="20" t="str">
        <f t="shared" si="1"/>
        <v>226698</v>
      </c>
      <c r="D72" s="108" t="s">
        <v>207</v>
      </c>
      <c r="E72" s="110" t="s">
        <v>19</v>
      </c>
      <c r="F72" s="23" t="s">
        <v>314</v>
      </c>
      <c r="G72" s="114"/>
      <c r="H72" s="114"/>
      <c r="I72" s="114"/>
      <c r="J72" s="114"/>
      <c r="K72" s="114"/>
      <c r="L72" s="114"/>
      <c r="M72" s="114"/>
      <c r="N72" s="111"/>
      <c r="O72" s="111"/>
      <c r="P72" s="111"/>
      <c r="Q72" s="111"/>
      <c r="R72" s="111"/>
      <c r="S72" s="111"/>
      <c r="T72" s="111"/>
      <c r="U72" s="111"/>
    </row>
    <row r="73" spans="1:27" ht="20.25" customHeight="1" x14ac:dyDescent="0.25">
      <c r="A73" s="114">
        <v>22</v>
      </c>
      <c r="B73" s="20">
        <v>6699</v>
      </c>
      <c r="C73" s="20" t="str">
        <f t="shared" si="1"/>
        <v>226699</v>
      </c>
      <c r="D73" s="126" t="s">
        <v>208</v>
      </c>
      <c r="E73" s="109" t="s">
        <v>19</v>
      </c>
      <c r="F73" s="23" t="s">
        <v>314</v>
      </c>
      <c r="G73" s="114"/>
      <c r="H73" s="114"/>
      <c r="I73" s="114"/>
      <c r="J73" s="114"/>
      <c r="K73" s="114"/>
      <c r="L73" s="114"/>
      <c r="M73" s="114"/>
      <c r="N73" s="111"/>
      <c r="O73" s="111"/>
      <c r="P73" s="111"/>
      <c r="Q73" s="111"/>
      <c r="R73" s="111"/>
      <c r="S73" s="111"/>
      <c r="T73" s="111"/>
      <c r="U73" s="111"/>
    </row>
    <row r="74" spans="1:27" ht="20.25" customHeight="1" x14ac:dyDescent="0.25">
      <c r="A74" s="114">
        <v>23</v>
      </c>
      <c r="B74" s="20">
        <v>6700</v>
      </c>
      <c r="C74" s="20" t="str">
        <f t="shared" si="1"/>
        <v>226700</v>
      </c>
      <c r="D74" s="108" t="s">
        <v>209</v>
      </c>
      <c r="E74" s="110" t="s">
        <v>19</v>
      </c>
      <c r="F74" s="23" t="s">
        <v>314</v>
      </c>
      <c r="G74" s="114"/>
      <c r="H74" s="114"/>
      <c r="I74" s="114"/>
      <c r="J74" s="114"/>
      <c r="K74" s="114"/>
      <c r="L74" s="114"/>
      <c r="M74" s="114"/>
      <c r="N74" s="111"/>
      <c r="O74" s="111"/>
      <c r="P74" s="111"/>
      <c r="Q74" s="111"/>
      <c r="R74" s="111"/>
      <c r="S74" s="111"/>
      <c r="T74" s="111"/>
      <c r="U74" s="111"/>
    </row>
    <row r="75" spans="1:27" ht="20.25" customHeight="1" x14ac:dyDescent="0.25">
      <c r="A75" s="114">
        <v>24</v>
      </c>
      <c r="B75" s="20">
        <v>6701</v>
      </c>
      <c r="C75" s="20" t="str">
        <f t="shared" si="1"/>
        <v>226701</v>
      </c>
      <c r="D75" s="108" t="s">
        <v>210</v>
      </c>
      <c r="E75" s="109" t="s">
        <v>19</v>
      </c>
      <c r="F75" s="23" t="s">
        <v>314</v>
      </c>
      <c r="G75" s="114"/>
      <c r="H75" s="114"/>
      <c r="I75" s="114"/>
      <c r="J75" s="114"/>
      <c r="K75" s="114"/>
      <c r="L75" s="114"/>
      <c r="M75" s="114"/>
      <c r="N75" s="111"/>
      <c r="O75" s="111"/>
      <c r="P75" s="111"/>
      <c r="Q75" s="111"/>
      <c r="R75" s="111"/>
      <c r="S75" s="111"/>
      <c r="T75" s="111"/>
      <c r="U75" s="111"/>
    </row>
    <row r="76" spans="1:27" ht="20.25" customHeight="1" x14ac:dyDescent="0.25">
      <c r="A76" s="114">
        <v>25</v>
      </c>
      <c r="B76" s="20">
        <v>6702</v>
      </c>
      <c r="C76" s="20" t="str">
        <f t="shared" si="1"/>
        <v>226702</v>
      </c>
      <c r="D76" s="108" t="s">
        <v>211</v>
      </c>
      <c r="E76" s="110" t="s">
        <v>19</v>
      </c>
      <c r="F76" s="23" t="s">
        <v>314</v>
      </c>
      <c r="G76" s="114"/>
      <c r="H76" s="114"/>
      <c r="I76" s="114"/>
      <c r="J76" s="114"/>
      <c r="K76" s="114"/>
      <c r="L76" s="114"/>
      <c r="M76" s="114"/>
      <c r="N76" s="111"/>
      <c r="O76" s="111"/>
      <c r="P76" s="111"/>
      <c r="Q76" s="111"/>
      <c r="R76" s="111"/>
      <c r="S76" s="111"/>
      <c r="T76" s="111"/>
      <c r="U76" s="111"/>
    </row>
    <row r="77" spans="1:27" ht="17.25" customHeight="1" x14ac:dyDescent="0.25">
      <c r="A77" s="114">
        <v>26</v>
      </c>
      <c r="B77" s="20">
        <v>6703</v>
      </c>
      <c r="C77" s="20" t="str">
        <f t="shared" si="1"/>
        <v>226703</v>
      </c>
      <c r="D77" s="108" t="s">
        <v>212</v>
      </c>
      <c r="E77" s="110" t="s">
        <v>24</v>
      </c>
      <c r="F77" s="23" t="s">
        <v>314</v>
      </c>
      <c r="G77" s="114"/>
      <c r="H77" s="114"/>
      <c r="I77" s="114"/>
      <c r="J77" s="114"/>
      <c r="K77" s="114"/>
      <c r="L77" s="114"/>
      <c r="M77" s="114"/>
      <c r="N77" s="111"/>
      <c r="O77" s="111"/>
      <c r="P77" s="111"/>
      <c r="Q77" s="111"/>
      <c r="R77" s="111"/>
      <c r="S77" s="111"/>
      <c r="T77" s="111"/>
      <c r="U77" s="111"/>
    </row>
    <row r="78" spans="1:27" ht="18.75" customHeight="1" x14ac:dyDescent="0.25">
      <c r="A78" s="114">
        <v>27</v>
      </c>
      <c r="B78" s="151">
        <v>6902</v>
      </c>
      <c r="C78" s="151" t="str">
        <f>"23"&amp;B78</f>
        <v>236902</v>
      </c>
      <c r="D78" s="152" t="s">
        <v>417</v>
      </c>
      <c r="E78" s="153" t="s">
        <v>24</v>
      </c>
      <c r="F78" s="23" t="s">
        <v>314</v>
      </c>
      <c r="G78" s="155"/>
      <c r="H78" s="155"/>
      <c r="I78" s="155"/>
      <c r="J78" s="155"/>
      <c r="K78" s="155"/>
      <c r="L78" s="155"/>
      <c r="M78" s="155"/>
      <c r="N78" s="154"/>
      <c r="O78" s="154"/>
      <c r="P78" s="154"/>
      <c r="Q78" s="154"/>
      <c r="R78" s="154"/>
      <c r="S78" s="154"/>
      <c r="T78" s="154"/>
      <c r="U78" s="154"/>
    </row>
    <row r="79" spans="1:27" ht="18.75" customHeight="1" x14ac:dyDescent="0.25">
      <c r="A79" s="114">
        <v>28</v>
      </c>
      <c r="B79" s="20">
        <v>6704</v>
      </c>
      <c r="C79" s="20" t="str">
        <f t="shared" si="1"/>
        <v>226704</v>
      </c>
      <c r="D79" s="133" t="s">
        <v>213</v>
      </c>
      <c r="E79" s="134" t="s">
        <v>19</v>
      </c>
      <c r="F79" s="23" t="s">
        <v>314</v>
      </c>
      <c r="G79" s="114"/>
      <c r="H79" s="114"/>
      <c r="I79" s="114"/>
      <c r="J79" s="114"/>
      <c r="K79" s="114"/>
      <c r="L79" s="114"/>
      <c r="M79" s="114"/>
      <c r="N79" s="111"/>
      <c r="O79" s="111"/>
      <c r="P79" s="111"/>
      <c r="Q79" s="111"/>
      <c r="R79" s="111"/>
      <c r="S79" s="111"/>
      <c r="T79" s="111"/>
      <c r="U79" s="111"/>
    </row>
    <row r="80" spans="1:27" ht="18.75" customHeight="1" x14ac:dyDescent="0.25">
      <c r="A80" s="114">
        <v>29</v>
      </c>
      <c r="B80" s="20">
        <v>6705</v>
      </c>
      <c r="C80" s="20" t="str">
        <f t="shared" si="1"/>
        <v>226705</v>
      </c>
      <c r="D80" s="108" t="s">
        <v>214</v>
      </c>
      <c r="E80" s="110" t="s">
        <v>24</v>
      </c>
      <c r="F80" s="23" t="s">
        <v>314</v>
      </c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  <row r="81" spans="1:21" ht="18.75" customHeight="1" x14ac:dyDescent="0.25">
      <c r="A81" s="114">
        <v>30</v>
      </c>
      <c r="B81" s="20">
        <v>6706</v>
      </c>
      <c r="C81" s="20" t="str">
        <f t="shared" si="1"/>
        <v>226706</v>
      </c>
      <c r="D81" s="108" t="s">
        <v>215</v>
      </c>
      <c r="E81" s="110" t="s">
        <v>24</v>
      </c>
      <c r="F81" s="23" t="s">
        <v>314</v>
      </c>
      <c r="G81" s="114"/>
      <c r="H81" s="114"/>
      <c r="I81" s="114"/>
      <c r="J81" s="114"/>
      <c r="K81" s="114"/>
      <c r="L81" s="114"/>
      <c r="M81" s="114"/>
      <c r="N81" s="111"/>
      <c r="O81" s="111"/>
      <c r="P81" s="111"/>
      <c r="Q81" s="111"/>
      <c r="R81" s="111"/>
      <c r="S81" s="111"/>
      <c r="T81" s="111"/>
      <c r="U81" s="111"/>
    </row>
    <row r="82" spans="1:21" ht="18.75" customHeight="1" x14ac:dyDescent="0.25">
      <c r="A82" s="114">
        <v>31</v>
      </c>
      <c r="B82" s="20">
        <v>6707</v>
      </c>
      <c r="C82" s="20" t="str">
        <f t="shared" si="1"/>
        <v>226707</v>
      </c>
      <c r="D82" s="108" t="s">
        <v>216</v>
      </c>
      <c r="E82" s="110" t="s">
        <v>24</v>
      </c>
      <c r="F82" s="23" t="s">
        <v>314</v>
      </c>
      <c r="G82" s="114"/>
      <c r="H82" s="114"/>
      <c r="I82" s="114"/>
      <c r="J82" s="114"/>
      <c r="K82" s="114"/>
      <c r="L82" s="114"/>
      <c r="M82" s="114"/>
      <c r="N82" s="111"/>
      <c r="O82" s="111"/>
      <c r="P82" s="111"/>
      <c r="Q82" s="111"/>
      <c r="R82" s="111"/>
      <c r="S82" s="111"/>
      <c r="T82" s="111"/>
      <c r="U82" s="111"/>
    </row>
    <row r="83" spans="1:21" ht="18.75" customHeight="1" x14ac:dyDescent="0.25">
      <c r="A83" s="114">
        <v>32</v>
      </c>
      <c r="B83" s="20">
        <v>6708</v>
      </c>
      <c r="C83" s="20" t="str">
        <f t="shared" si="1"/>
        <v>226708</v>
      </c>
      <c r="D83" s="108" t="s">
        <v>217</v>
      </c>
      <c r="E83" s="23" t="s">
        <v>24</v>
      </c>
      <c r="F83" s="23" t="s">
        <v>314</v>
      </c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</row>
    <row r="84" spans="1:21" ht="7.5" customHeight="1" x14ac:dyDescent="0.25">
      <c r="A84" s="103"/>
      <c r="B84" s="127"/>
      <c r="C84" s="127"/>
      <c r="D84" s="36"/>
      <c r="F84" s="119"/>
      <c r="S84" s="128"/>
      <c r="T84" s="128"/>
      <c r="U84" s="128"/>
    </row>
    <row r="85" spans="1:21" x14ac:dyDescent="0.25">
      <c r="A85" s="119" t="s">
        <v>50</v>
      </c>
      <c r="B85" s="117"/>
      <c r="C85" s="117"/>
      <c r="D85" s="41"/>
      <c r="F85" s="120" t="s">
        <v>51</v>
      </c>
      <c r="S85" s="128"/>
      <c r="T85" s="128"/>
      <c r="U85" s="128"/>
    </row>
    <row r="86" spans="1:21" x14ac:dyDescent="0.25">
      <c r="A86" s="121" t="s">
        <v>19</v>
      </c>
      <c r="B86" s="122">
        <f>COUNTIF($E$52:$E$83,A86)</f>
        <v>15</v>
      </c>
      <c r="C86" s="137"/>
      <c r="D86" s="41"/>
      <c r="F86" s="120" t="s">
        <v>52</v>
      </c>
      <c r="S86" s="128"/>
      <c r="T86" s="128"/>
      <c r="U86" s="128"/>
    </row>
    <row r="87" spans="1:21" x14ac:dyDescent="0.25">
      <c r="A87" s="121" t="s">
        <v>24</v>
      </c>
      <c r="B87" s="122">
        <f>COUNTIF($E$52:$E$83,A87)</f>
        <v>17</v>
      </c>
      <c r="C87" s="137"/>
      <c r="D87" s="41"/>
      <c r="F87" s="120"/>
      <c r="S87" s="128"/>
      <c r="T87" s="128"/>
      <c r="U87" s="128"/>
    </row>
    <row r="88" spans="1:21" x14ac:dyDescent="0.25">
      <c r="A88" s="121" t="s">
        <v>53</v>
      </c>
      <c r="B88" s="122">
        <f>SUM(B86:B87)</f>
        <v>32</v>
      </c>
      <c r="C88" s="137"/>
      <c r="D88" s="41"/>
      <c r="F88" s="120"/>
      <c r="S88" s="128"/>
      <c r="T88" s="128"/>
      <c r="U88" s="128"/>
    </row>
    <row r="89" spans="1:21" ht="11.25" customHeight="1" x14ac:dyDescent="0.25">
      <c r="D89" s="41"/>
      <c r="F89" s="124" t="s">
        <v>54</v>
      </c>
      <c r="S89" s="128"/>
      <c r="T89" s="128"/>
      <c r="U89" s="128"/>
    </row>
    <row r="90" spans="1:21" x14ac:dyDescent="0.25">
      <c r="D90" s="41"/>
      <c r="F90" s="120" t="s">
        <v>55</v>
      </c>
      <c r="S90" s="128"/>
      <c r="T90" s="128"/>
      <c r="U90" s="128"/>
    </row>
    <row r="91" spans="1:21" ht="18.75" customHeight="1" x14ac:dyDescent="0.25">
      <c r="A91" s="114">
        <v>1</v>
      </c>
      <c r="B91" s="20">
        <v>6709</v>
      </c>
      <c r="C91" s="20" t="str">
        <f t="shared" ref="C91:C121" si="2">"22"&amp;B91</f>
        <v>226709</v>
      </c>
      <c r="D91" s="108" t="s">
        <v>218</v>
      </c>
      <c r="E91" s="23" t="s">
        <v>19</v>
      </c>
      <c r="F91" s="23" t="s">
        <v>346</v>
      </c>
      <c r="G91" s="114"/>
      <c r="H91" s="114"/>
      <c r="I91" s="114"/>
      <c r="J91" s="114"/>
      <c r="K91" s="114"/>
      <c r="L91" s="114"/>
      <c r="M91" s="114"/>
      <c r="N91" s="111"/>
      <c r="O91" s="111"/>
      <c r="P91" s="111"/>
      <c r="Q91" s="111"/>
      <c r="R91" s="111"/>
      <c r="S91" s="111"/>
      <c r="T91" s="111"/>
      <c r="U91" s="111"/>
    </row>
    <row r="92" spans="1:21" ht="18.75" customHeight="1" x14ac:dyDescent="0.25">
      <c r="A92" s="114">
        <v>2</v>
      </c>
      <c r="B92" s="20">
        <v>6710</v>
      </c>
      <c r="C92" s="20" t="str">
        <f t="shared" si="2"/>
        <v>226710</v>
      </c>
      <c r="D92" s="108" t="s">
        <v>220</v>
      </c>
      <c r="E92" s="125" t="s">
        <v>24</v>
      </c>
      <c r="F92" s="23" t="s">
        <v>346</v>
      </c>
      <c r="G92" s="114"/>
      <c r="H92" s="114"/>
      <c r="I92" s="114"/>
      <c r="J92" s="114"/>
      <c r="K92" s="114"/>
      <c r="L92" s="114"/>
      <c r="M92" s="114"/>
      <c r="N92" s="111"/>
      <c r="O92" s="111"/>
      <c r="P92" s="111"/>
      <c r="Q92" s="111"/>
      <c r="R92" s="111"/>
      <c r="S92" s="111"/>
      <c r="T92" s="111"/>
      <c r="U92" s="111"/>
    </row>
    <row r="93" spans="1:21" ht="18.75" customHeight="1" x14ac:dyDescent="0.25">
      <c r="A93" s="114">
        <v>3</v>
      </c>
      <c r="B93" s="20">
        <v>6711</v>
      </c>
      <c r="C93" s="20" t="str">
        <f t="shared" si="2"/>
        <v>226711</v>
      </c>
      <c r="D93" s="108" t="s">
        <v>221</v>
      </c>
      <c r="E93" s="110" t="s">
        <v>19</v>
      </c>
      <c r="F93" s="23" t="s">
        <v>346</v>
      </c>
      <c r="G93" s="114"/>
      <c r="H93" s="114"/>
      <c r="I93" s="114"/>
      <c r="J93" s="114"/>
      <c r="K93" s="114"/>
      <c r="L93" s="114"/>
      <c r="M93" s="114"/>
      <c r="N93" s="111"/>
      <c r="O93" s="111"/>
      <c r="P93" s="111"/>
      <c r="Q93" s="111"/>
      <c r="R93" s="111"/>
      <c r="S93" s="111"/>
      <c r="T93" s="111"/>
      <c r="U93" s="111"/>
    </row>
    <row r="94" spans="1:21" ht="18.75" customHeight="1" x14ac:dyDescent="0.25">
      <c r="A94" s="114">
        <v>4</v>
      </c>
      <c r="B94" s="20">
        <v>6712</v>
      </c>
      <c r="C94" s="20" t="str">
        <f t="shared" si="2"/>
        <v>226712</v>
      </c>
      <c r="D94" s="108" t="s">
        <v>222</v>
      </c>
      <c r="E94" s="110" t="s">
        <v>24</v>
      </c>
      <c r="F94" s="23" t="s">
        <v>346</v>
      </c>
      <c r="G94" s="114"/>
      <c r="H94" s="114"/>
      <c r="I94" s="114"/>
      <c r="J94" s="114"/>
      <c r="K94" s="114"/>
      <c r="L94" s="114"/>
      <c r="M94" s="114"/>
      <c r="N94" s="111"/>
      <c r="O94" s="111"/>
      <c r="P94" s="111"/>
      <c r="Q94" s="111"/>
      <c r="R94" s="111"/>
      <c r="S94" s="111"/>
      <c r="T94" s="111"/>
      <c r="U94" s="111"/>
    </row>
    <row r="95" spans="1:21" ht="18.75" customHeight="1" x14ac:dyDescent="0.25">
      <c r="A95" s="114">
        <v>5</v>
      </c>
      <c r="B95" s="20">
        <v>6713</v>
      </c>
      <c r="C95" s="20" t="str">
        <f t="shared" si="2"/>
        <v>226713</v>
      </c>
      <c r="D95" s="108" t="s">
        <v>223</v>
      </c>
      <c r="E95" s="110" t="s">
        <v>24</v>
      </c>
      <c r="F95" s="23" t="s">
        <v>346</v>
      </c>
      <c r="G95" s="114"/>
      <c r="H95" s="114"/>
      <c r="I95" s="114"/>
      <c r="J95" s="114"/>
      <c r="K95" s="114"/>
      <c r="L95" s="114"/>
      <c r="M95" s="114"/>
      <c r="N95" s="111"/>
      <c r="O95" s="111"/>
      <c r="P95" s="111"/>
      <c r="Q95" s="111"/>
      <c r="R95" s="111"/>
      <c r="S95" s="111"/>
      <c r="T95" s="111"/>
      <c r="U95" s="111"/>
    </row>
    <row r="96" spans="1:21" ht="18.75" customHeight="1" x14ac:dyDescent="0.25">
      <c r="A96" s="114">
        <v>6</v>
      </c>
      <c r="B96" s="20">
        <v>6714</v>
      </c>
      <c r="C96" s="20" t="str">
        <f t="shared" si="2"/>
        <v>226714</v>
      </c>
      <c r="D96" s="108" t="s">
        <v>224</v>
      </c>
      <c r="E96" s="110" t="s">
        <v>19</v>
      </c>
      <c r="F96" s="23" t="s">
        <v>346</v>
      </c>
      <c r="G96" s="114"/>
      <c r="H96" s="114"/>
      <c r="I96" s="114"/>
      <c r="J96" s="114"/>
      <c r="K96" s="114"/>
      <c r="L96" s="114"/>
      <c r="M96" s="114"/>
      <c r="N96" s="111"/>
      <c r="O96" s="111"/>
      <c r="P96" s="111"/>
      <c r="Q96" s="111"/>
      <c r="R96" s="111"/>
      <c r="S96" s="111"/>
      <c r="T96" s="111"/>
      <c r="U96" s="111"/>
    </row>
    <row r="97" spans="1:21" ht="18.75" customHeight="1" x14ac:dyDescent="0.25">
      <c r="A97" s="114">
        <v>7</v>
      </c>
      <c r="B97" s="20">
        <v>6715</v>
      </c>
      <c r="C97" s="20" t="str">
        <f t="shared" si="2"/>
        <v>226715</v>
      </c>
      <c r="D97" s="108" t="s">
        <v>225</v>
      </c>
      <c r="E97" s="110" t="s">
        <v>24</v>
      </c>
      <c r="F97" s="23" t="s">
        <v>346</v>
      </c>
      <c r="G97" s="114"/>
      <c r="H97" s="114"/>
      <c r="I97" s="114"/>
      <c r="J97" s="114"/>
      <c r="K97" s="114"/>
      <c r="L97" s="114"/>
      <c r="M97" s="114"/>
      <c r="N97" s="111"/>
      <c r="O97" s="111"/>
      <c r="P97" s="111"/>
      <c r="Q97" s="111"/>
      <c r="R97" s="111"/>
      <c r="S97" s="111"/>
      <c r="T97" s="111"/>
      <c r="U97" s="111"/>
    </row>
    <row r="98" spans="1:21" ht="18.75" customHeight="1" x14ac:dyDescent="0.25">
      <c r="A98" s="114">
        <v>8</v>
      </c>
      <c r="B98" s="20">
        <v>6716</v>
      </c>
      <c r="C98" s="20" t="str">
        <f t="shared" si="2"/>
        <v>226716</v>
      </c>
      <c r="D98" s="108" t="s">
        <v>226</v>
      </c>
      <c r="E98" s="110" t="s">
        <v>24</v>
      </c>
      <c r="F98" s="23" t="s">
        <v>346</v>
      </c>
      <c r="G98" s="114"/>
      <c r="H98" s="114"/>
      <c r="I98" s="114"/>
      <c r="J98" s="114"/>
      <c r="K98" s="114"/>
      <c r="L98" s="114"/>
      <c r="M98" s="114"/>
      <c r="N98" s="111"/>
      <c r="O98" s="111"/>
      <c r="P98" s="111"/>
      <c r="Q98" s="111"/>
      <c r="R98" s="111"/>
      <c r="S98" s="111"/>
      <c r="T98" s="111"/>
      <c r="U98" s="111"/>
    </row>
    <row r="99" spans="1:21" ht="18.75" customHeight="1" x14ac:dyDescent="0.25">
      <c r="A99" s="114">
        <v>9</v>
      </c>
      <c r="B99" s="20">
        <v>6717</v>
      </c>
      <c r="C99" s="20" t="str">
        <f t="shared" si="2"/>
        <v>226717</v>
      </c>
      <c r="D99" s="108" t="s">
        <v>227</v>
      </c>
      <c r="E99" s="110" t="s">
        <v>24</v>
      </c>
      <c r="F99" s="23" t="s">
        <v>346</v>
      </c>
      <c r="G99" s="114"/>
      <c r="H99" s="114"/>
      <c r="I99" s="114"/>
      <c r="J99" s="114"/>
      <c r="K99" s="114"/>
      <c r="L99" s="114"/>
      <c r="M99" s="114"/>
      <c r="N99" s="111"/>
      <c r="O99" s="111"/>
      <c r="P99" s="111"/>
      <c r="Q99" s="111"/>
      <c r="R99" s="111"/>
      <c r="S99" s="111"/>
      <c r="T99" s="111"/>
      <c r="U99" s="111"/>
    </row>
    <row r="100" spans="1:21" ht="18.75" customHeight="1" x14ac:dyDescent="0.25">
      <c r="A100" s="114">
        <v>10</v>
      </c>
      <c r="B100" s="20">
        <v>6718</v>
      </c>
      <c r="C100" s="20" t="str">
        <f t="shared" si="2"/>
        <v>226718</v>
      </c>
      <c r="D100" s="108" t="s">
        <v>228</v>
      </c>
      <c r="E100" s="110" t="s">
        <v>19</v>
      </c>
      <c r="F100" s="23" t="s">
        <v>346</v>
      </c>
      <c r="G100" s="114"/>
      <c r="H100" s="114"/>
      <c r="I100" s="114"/>
      <c r="J100" s="114"/>
      <c r="K100" s="114"/>
      <c r="L100" s="114"/>
      <c r="M100" s="114"/>
      <c r="N100" s="111"/>
      <c r="O100" s="111"/>
      <c r="P100" s="111"/>
      <c r="Q100" s="111"/>
      <c r="R100" s="111"/>
      <c r="S100" s="111"/>
      <c r="T100" s="111"/>
      <c r="U100" s="111"/>
    </row>
    <row r="101" spans="1:21" ht="18.75" customHeight="1" x14ac:dyDescent="0.25">
      <c r="A101" s="114">
        <v>11</v>
      </c>
      <c r="B101" s="20">
        <v>6719</v>
      </c>
      <c r="C101" s="20" t="str">
        <f t="shared" si="2"/>
        <v>226719</v>
      </c>
      <c r="D101" s="108" t="s">
        <v>229</v>
      </c>
      <c r="E101" s="110" t="s">
        <v>19</v>
      </c>
      <c r="F101" s="23" t="s">
        <v>346</v>
      </c>
      <c r="G101" s="114"/>
      <c r="H101" s="114"/>
      <c r="I101" s="114"/>
      <c r="J101" s="114"/>
      <c r="K101" s="114"/>
      <c r="L101" s="114"/>
      <c r="M101" s="114"/>
      <c r="N101" s="111"/>
      <c r="O101" s="111"/>
      <c r="P101" s="111"/>
      <c r="Q101" s="111"/>
      <c r="R101" s="111"/>
      <c r="S101" s="111"/>
      <c r="T101" s="111"/>
      <c r="U101" s="111"/>
    </row>
    <row r="102" spans="1:21" ht="20.25" customHeight="1" x14ac:dyDescent="0.25">
      <c r="A102" s="114">
        <v>12</v>
      </c>
      <c r="B102" s="20">
        <v>6720</v>
      </c>
      <c r="C102" s="20" t="str">
        <f t="shared" si="2"/>
        <v>226720</v>
      </c>
      <c r="D102" s="108" t="s">
        <v>230</v>
      </c>
      <c r="E102" s="110" t="s">
        <v>24</v>
      </c>
      <c r="F102" s="23" t="s">
        <v>346</v>
      </c>
      <c r="G102" s="114"/>
      <c r="H102" s="114"/>
      <c r="I102" s="114"/>
      <c r="J102" s="114"/>
      <c r="K102" s="114"/>
      <c r="L102" s="114"/>
      <c r="M102" s="114"/>
      <c r="N102" s="111"/>
      <c r="O102" s="111"/>
      <c r="P102" s="111"/>
      <c r="Q102" s="111"/>
      <c r="R102" s="111"/>
      <c r="S102" s="111"/>
      <c r="T102" s="111"/>
      <c r="U102" s="111"/>
    </row>
    <row r="103" spans="1:21" ht="20.25" customHeight="1" x14ac:dyDescent="0.25">
      <c r="A103" s="114">
        <v>13</v>
      </c>
      <c r="B103" s="20">
        <v>6721</v>
      </c>
      <c r="C103" s="20" t="str">
        <f t="shared" si="2"/>
        <v>226721</v>
      </c>
      <c r="D103" s="108" t="s">
        <v>231</v>
      </c>
      <c r="E103" s="110" t="s">
        <v>24</v>
      </c>
      <c r="F103" s="23" t="s">
        <v>346</v>
      </c>
      <c r="G103" s="114"/>
      <c r="H103" s="114"/>
      <c r="I103" s="114"/>
      <c r="J103" s="114"/>
      <c r="K103" s="114"/>
      <c r="L103" s="114"/>
      <c r="M103" s="114"/>
      <c r="N103" s="111"/>
      <c r="O103" s="111"/>
      <c r="P103" s="111"/>
      <c r="Q103" s="111"/>
      <c r="R103" s="111"/>
      <c r="S103" s="111"/>
      <c r="T103" s="111"/>
      <c r="U103" s="111"/>
    </row>
    <row r="104" spans="1:21" ht="19.5" customHeight="1" x14ac:dyDescent="0.25">
      <c r="A104" s="114">
        <v>14</v>
      </c>
      <c r="B104" s="20">
        <v>6722</v>
      </c>
      <c r="C104" s="20" t="str">
        <f t="shared" si="2"/>
        <v>226722</v>
      </c>
      <c r="D104" s="108" t="s">
        <v>232</v>
      </c>
      <c r="E104" s="109" t="s">
        <v>19</v>
      </c>
      <c r="F104" s="23" t="s">
        <v>346</v>
      </c>
      <c r="G104" s="114"/>
      <c r="H104" s="114"/>
      <c r="I104" s="114"/>
      <c r="J104" s="114"/>
      <c r="K104" s="114"/>
      <c r="L104" s="114"/>
      <c r="M104" s="114"/>
      <c r="N104" s="111"/>
      <c r="O104" s="111"/>
      <c r="P104" s="111"/>
      <c r="Q104" s="111"/>
      <c r="R104" s="111"/>
      <c r="S104" s="111"/>
      <c r="T104" s="111"/>
      <c r="U104" s="111"/>
    </row>
    <row r="105" spans="1:21" ht="19.5" customHeight="1" x14ac:dyDescent="0.25">
      <c r="A105" s="114">
        <v>15</v>
      </c>
      <c r="B105" s="20">
        <v>6723</v>
      </c>
      <c r="C105" s="20" t="str">
        <f t="shared" si="2"/>
        <v>226723</v>
      </c>
      <c r="D105" s="108" t="s">
        <v>233</v>
      </c>
      <c r="E105" s="109" t="s">
        <v>19</v>
      </c>
      <c r="F105" s="23" t="s">
        <v>346</v>
      </c>
      <c r="G105" s="114"/>
      <c r="H105" s="114"/>
      <c r="I105" s="114"/>
      <c r="J105" s="114"/>
      <c r="K105" s="114"/>
      <c r="L105" s="114"/>
      <c r="M105" s="114"/>
      <c r="N105" s="111"/>
      <c r="O105" s="111"/>
      <c r="P105" s="111"/>
      <c r="Q105" s="111"/>
      <c r="R105" s="111"/>
      <c r="S105" s="111"/>
      <c r="T105" s="111"/>
      <c r="U105" s="111"/>
    </row>
    <row r="106" spans="1:21" ht="19.5" customHeight="1" x14ac:dyDescent="0.25">
      <c r="A106" s="114">
        <v>16</v>
      </c>
      <c r="B106" s="20">
        <v>6724</v>
      </c>
      <c r="C106" s="20" t="str">
        <f t="shared" si="2"/>
        <v>226724</v>
      </c>
      <c r="D106" s="108" t="s">
        <v>234</v>
      </c>
      <c r="E106" s="110" t="s">
        <v>19</v>
      </c>
      <c r="F106" s="23" t="s">
        <v>346</v>
      </c>
      <c r="G106" s="114"/>
      <c r="H106" s="114"/>
      <c r="I106" s="114"/>
      <c r="J106" s="114"/>
      <c r="K106" s="114"/>
      <c r="L106" s="114"/>
      <c r="M106" s="114"/>
      <c r="N106" s="111"/>
      <c r="O106" s="111"/>
      <c r="P106" s="111"/>
      <c r="Q106" s="111"/>
      <c r="R106" s="111"/>
      <c r="S106" s="111"/>
      <c r="T106" s="111"/>
      <c r="U106" s="111"/>
    </row>
    <row r="107" spans="1:21" ht="19.5" customHeight="1" x14ac:dyDescent="0.25">
      <c r="A107" s="114">
        <v>17</v>
      </c>
      <c r="B107" s="20">
        <v>6725</v>
      </c>
      <c r="C107" s="20" t="str">
        <f t="shared" si="2"/>
        <v>226725</v>
      </c>
      <c r="D107" s="108" t="s">
        <v>235</v>
      </c>
      <c r="E107" s="110" t="s">
        <v>24</v>
      </c>
      <c r="F107" s="23" t="s">
        <v>346</v>
      </c>
      <c r="G107" s="114"/>
      <c r="H107" s="114"/>
      <c r="I107" s="114"/>
      <c r="J107" s="114"/>
      <c r="K107" s="114"/>
      <c r="L107" s="114"/>
      <c r="M107" s="114"/>
      <c r="N107" s="111"/>
      <c r="O107" s="111"/>
      <c r="P107" s="111"/>
      <c r="Q107" s="111"/>
      <c r="R107" s="111"/>
      <c r="S107" s="111"/>
      <c r="T107" s="111"/>
      <c r="U107" s="111"/>
    </row>
    <row r="108" spans="1:21" ht="19.5" customHeight="1" x14ac:dyDescent="0.25">
      <c r="A108" s="114">
        <v>18</v>
      </c>
      <c r="B108" s="20">
        <v>6726</v>
      </c>
      <c r="C108" s="20" t="str">
        <f t="shared" si="2"/>
        <v>226726</v>
      </c>
      <c r="D108" s="108" t="s">
        <v>236</v>
      </c>
      <c r="E108" s="110" t="s">
        <v>24</v>
      </c>
      <c r="F108" s="23" t="s">
        <v>346</v>
      </c>
      <c r="G108" s="114"/>
      <c r="H108" s="114"/>
      <c r="I108" s="114"/>
      <c r="J108" s="114"/>
      <c r="K108" s="114"/>
      <c r="L108" s="114"/>
      <c r="M108" s="114"/>
      <c r="N108" s="111"/>
      <c r="O108" s="111"/>
      <c r="P108" s="111"/>
      <c r="Q108" s="111"/>
      <c r="R108" s="111"/>
      <c r="S108" s="111"/>
      <c r="T108" s="111"/>
      <c r="U108" s="111"/>
    </row>
    <row r="109" spans="1:21" ht="19.5" customHeight="1" x14ac:dyDescent="0.25">
      <c r="A109" s="114">
        <v>19</v>
      </c>
      <c r="B109" s="20">
        <v>6727</v>
      </c>
      <c r="C109" s="20" t="str">
        <f t="shared" si="2"/>
        <v>226727</v>
      </c>
      <c r="D109" s="108" t="s">
        <v>237</v>
      </c>
      <c r="E109" s="110" t="s">
        <v>24</v>
      </c>
      <c r="F109" s="23" t="s">
        <v>346</v>
      </c>
      <c r="G109" s="114"/>
      <c r="H109" s="114"/>
      <c r="I109" s="114"/>
      <c r="J109" s="114"/>
      <c r="K109" s="114"/>
      <c r="L109" s="114"/>
      <c r="M109" s="114"/>
      <c r="N109" s="111"/>
      <c r="O109" s="111"/>
      <c r="P109" s="111"/>
      <c r="Q109" s="111"/>
      <c r="R109" s="111"/>
      <c r="S109" s="111"/>
      <c r="T109" s="111"/>
      <c r="U109" s="111"/>
    </row>
    <row r="110" spans="1:21" ht="19.5" customHeight="1" x14ac:dyDescent="0.25">
      <c r="A110" s="114">
        <v>20</v>
      </c>
      <c r="B110" s="20">
        <v>6728</v>
      </c>
      <c r="C110" s="20" t="str">
        <f t="shared" si="2"/>
        <v>226728</v>
      </c>
      <c r="D110" s="108" t="s">
        <v>238</v>
      </c>
      <c r="E110" s="110" t="s">
        <v>19</v>
      </c>
      <c r="F110" s="23" t="s">
        <v>346</v>
      </c>
      <c r="G110" s="114"/>
      <c r="H110" s="114"/>
      <c r="I110" s="114"/>
      <c r="J110" s="114"/>
      <c r="K110" s="114"/>
      <c r="L110" s="114"/>
      <c r="M110" s="114"/>
      <c r="N110" s="111"/>
      <c r="O110" s="111"/>
      <c r="P110" s="111"/>
      <c r="Q110" s="111"/>
      <c r="R110" s="111"/>
      <c r="S110" s="111"/>
      <c r="T110" s="111"/>
      <c r="U110" s="111"/>
    </row>
    <row r="111" spans="1:21" ht="19.5" customHeight="1" x14ac:dyDescent="0.25">
      <c r="A111" s="114">
        <v>21</v>
      </c>
      <c r="B111" s="20">
        <v>6729</v>
      </c>
      <c r="C111" s="20" t="str">
        <f t="shared" si="2"/>
        <v>226729</v>
      </c>
      <c r="D111" s="108" t="s">
        <v>239</v>
      </c>
      <c r="E111" s="110" t="s">
        <v>19</v>
      </c>
      <c r="F111" s="23" t="s">
        <v>346</v>
      </c>
      <c r="G111" s="114"/>
      <c r="H111" s="114"/>
      <c r="I111" s="114"/>
      <c r="J111" s="114"/>
      <c r="K111" s="114"/>
      <c r="L111" s="114"/>
      <c r="M111" s="114"/>
      <c r="N111" s="111"/>
      <c r="O111" s="111"/>
      <c r="P111" s="111"/>
      <c r="Q111" s="111"/>
      <c r="R111" s="111"/>
      <c r="S111" s="111"/>
      <c r="T111" s="111"/>
      <c r="U111" s="111"/>
    </row>
    <row r="112" spans="1:21" ht="20.25" customHeight="1" x14ac:dyDescent="0.25">
      <c r="A112" s="114">
        <v>22</v>
      </c>
      <c r="B112" s="20">
        <v>6730</v>
      </c>
      <c r="C112" s="20" t="str">
        <f t="shared" si="2"/>
        <v>226730</v>
      </c>
      <c r="D112" s="108" t="s">
        <v>240</v>
      </c>
      <c r="E112" s="110" t="s">
        <v>24</v>
      </c>
      <c r="F112" s="23" t="s">
        <v>346</v>
      </c>
      <c r="G112" s="114"/>
      <c r="H112" s="114"/>
      <c r="I112" s="114"/>
      <c r="J112" s="114"/>
      <c r="K112" s="114"/>
      <c r="L112" s="114"/>
      <c r="M112" s="114"/>
      <c r="N112" s="111"/>
      <c r="O112" s="111"/>
      <c r="P112" s="111"/>
      <c r="Q112" s="111"/>
      <c r="R112" s="111"/>
      <c r="S112" s="111"/>
      <c r="T112" s="111"/>
      <c r="U112" s="111"/>
    </row>
    <row r="113" spans="1:21" ht="20.25" customHeight="1" x14ac:dyDescent="0.25">
      <c r="A113" s="114">
        <v>23</v>
      </c>
      <c r="B113" s="20">
        <v>6731</v>
      </c>
      <c r="C113" s="20" t="str">
        <f t="shared" si="2"/>
        <v>226731</v>
      </c>
      <c r="D113" s="108" t="s">
        <v>241</v>
      </c>
      <c r="E113" s="109" t="s">
        <v>24</v>
      </c>
      <c r="F113" s="23" t="s">
        <v>346</v>
      </c>
      <c r="G113" s="114"/>
      <c r="H113" s="114"/>
      <c r="I113" s="114"/>
      <c r="J113" s="114"/>
      <c r="K113" s="114"/>
      <c r="L113" s="114"/>
      <c r="M113" s="114"/>
      <c r="N113" s="111"/>
      <c r="O113" s="111"/>
      <c r="P113" s="111"/>
      <c r="Q113" s="111"/>
      <c r="R113" s="111"/>
      <c r="S113" s="111"/>
      <c r="T113" s="111"/>
      <c r="U113" s="111"/>
    </row>
    <row r="114" spans="1:21" ht="19.5" customHeight="1" x14ac:dyDescent="0.25">
      <c r="A114" s="114">
        <v>24</v>
      </c>
      <c r="B114" s="20">
        <v>6732</v>
      </c>
      <c r="C114" s="20" t="str">
        <f t="shared" si="2"/>
        <v>226732</v>
      </c>
      <c r="D114" s="108" t="s">
        <v>242</v>
      </c>
      <c r="E114" s="110" t="s">
        <v>24</v>
      </c>
      <c r="F114" s="23" t="s">
        <v>346</v>
      </c>
      <c r="G114" s="114"/>
      <c r="H114" s="114"/>
      <c r="I114" s="114"/>
      <c r="J114" s="114"/>
      <c r="K114" s="114"/>
      <c r="L114" s="114"/>
      <c r="M114" s="114"/>
      <c r="N114" s="111"/>
      <c r="O114" s="111"/>
      <c r="P114" s="111"/>
      <c r="Q114" s="111"/>
      <c r="R114" s="111"/>
      <c r="S114" s="111"/>
      <c r="T114" s="111"/>
      <c r="U114" s="111"/>
    </row>
    <row r="115" spans="1:21" ht="19.5" customHeight="1" x14ac:dyDescent="0.25">
      <c r="A115" s="114">
        <v>25</v>
      </c>
      <c r="B115" s="20">
        <v>6733</v>
      </c>
      <c r="C115" s="20" t="str">
        <f t="shared" si="2"/>
        <v>226733</v>
      </c>
      <c r="D115" s="108" t="s">
        <v>243</v>
      </c>
      <c r="E115" s="110" t="s">
        <v>19</v>
      </c>
      <c r="F115" s="23" t="s">
        <v>346</v>
      </c>
      <c r="G115" s="114"/>
      <c r="H115" s="114"/>
      <c r="I115" s="114"/>
      <c r="J115" s="114"/>
      <c r="K115" s="114"/>
      <c r="L115" s="114"/>
      <c r="M115" s="114"/>
      <c r="N115" s="111"/>
      <c r="O115" s="111"/>
      <c r="P115" s="111"/>
      <c r="Q115" s="111"/>
      <c r="R115" s="111"/>
      <c r="S115" s="111"/>
      <c r="T115" s="111"/>
      <c r="U115" s="111"/>
    </row>
    <row r="116" spans="1:21" ht="18" customHeight="1" x14ac:dyDescent="0.25">
      <c r="A116" s="114">
        <v>26</v>
      </c>
      <c r="B116" s="20">
        <v>6734</v>
      </c>
      <c r="C116" s="20" t="str">
        <f t="shared" si="2"/>
        <v>226734</v>
      </c>
      <c r="D116" s="108" t="s">
        <v>244</v>
      </c>
      <c r="E116" s="110" t="s">
        <v>24</v>
      </c>
      <c r="F116" s="23" t="s">
        <v>346</v>
      </c>
      <c r="G116" s="114"/>
      <c r="H116" s="114"/>
      <c r="I116" s="114"/>
      <c r="J116" s="114"/>
      <c r="K116" s="114"/>
      <c r="L116" s="114"/>
      <c r="M116" s="114"/>
      <c r="N116" s="111"/>
      <c r="O116" s="111"/>
      <c r="P116" s="111"/>
      <c r="Q116" s="111"/>
      <c r="R116" s="111"/>
      <c r="S116" s="111"/>
      <c r="T116" s="111"/>
      <c r="U116" s="111"/>
    </row>
    <row r="117" spans="1:21" ht="18" customHeight="1" x14ac:dyDescent="0.25">
      <c r="A117" s="114">
        <v>27</v>
      </c>
      <c r="B117" s="20">
        <v>6735</v>
      </c>
      <c r="C117" s="20" t="str">
        <f t="shared" si="2"/>
        <v>226735</v>
      </c>
      <c r="D117" s="108" t="s">
        <v>245</v>
      </c>
      <c r="E117" s="110" t="s">
        <v>19</v>
      </c>
      <c r="F117" s="23" t="s">
        <v>346</v>
      </c>
      <c r="G117" s="114"/>
      <c r="H117" s="114"/>
      <c r="I117" s="114"/>
      <c r="J117" s="114"/>
      <c r="K117" s="114"/>
      <c r="L117" s="114"/>
      <c r="M117" s="114"/>
      <c r="N117" s="111"/>
      <c r="O117" s="111"/>
      <c r="P117" s="111"/>
      <c r="Q117" s="111"/>
      <c r="R117" s="111"/>
      <c r="S117" s="111"/>
      <c r="T117" s="111"/>
      <c r="U117" s="111"/>
    </row>
    <row r="118" spans="1:21" ht="18" customHeight="1" x14ac:dyDescent="0.25">
      <c r="A118" s="114">
        <v>28</v>
      </c>
      <c r="B118" s="20">
        <v>6737</v>
      </c>
      <c r="C118" s="20" t="str">
        <f t="shared" si="2"/>
        <v>226737</v>
      </c>
      <c r="D118" s="108" t="s">
        <v>246</v>
      </c>
      <c r="E118" s="110" t="s">
        <v>19</v>
      </c>
      <c r="F118" s="23" t="s">
        <v>346</v>
      </c>
      <c r="G118" s="114"/>
      <c r="H118" s="114"/>
      <c r="I118" s="114"/>
      <c r="J118" s="114"/>
      <c r="K118" s="114"/>
      <c r="L118" s="114"/>
      <c r="M118" s="114"/>
      <c r="N118" s="111"/>
      <c r="O118" s="111"/>
      <c r="P118" s="111"/>
      <c r="Q118" s="111"/>
      <c r="R118" s="111"/>
      <c r="S118" s="111"/>
      <c r="T118" s="111"/>
      <c r="U118" s="111"/>
    </row>
    <row r="119" spans="1:21" ht="18" customHeight="1" x14ac:dyDescent="0.25">
      <c r="A119" s="114">
        <v>29</v>
      </c>
      <c r="B119" s="20">
        <v>6738</v>
      </c>
      <c r="C119" s="20" t="str">
        <f t="shared" si="2"/>
        <v>226738</v>
      </c>
      <c r="D119" s="108" t="s">
        <v>247</v>
      </c>
      <c r="E119" s="110" t="s">
        <v>19</v>
      </c>
      <c r="F119" s="23" t="s">
        <v>346</v>
      </c>
      <c r="G119" s="114"/>
      <c r="H119" s="114"/>
      <c r="I119" s="114"/>
      <c r="J119" s="114"/>
      <c r="K119" s="114"/>
      <c r="L119" s="114"/>
      <c r="M119" s="114"/>
      <c r="N119" s="111"/>
      <c r="O119" s="111"/>
      <c r="P119" s="111"/>
      <c r="Q119" s="111"/>
      <c r="R119" s="111"/>
      <c r="S119" s="111"/>
      <c r="T119" s="111"/>
      <c r="U119" s="111"/>
    </row>
    <row r="120" spans="1:21" ht="18" customHeight="1" x14ac:dyDescent="0.25">
      <c r="A120" s="114">
        <v>30</v>
      </c>
      <c r="B120" s="20">
        <v>6739</v>
      </c>
      <c r="C120" s="20" t="str">
        <f t="shared" si="2"/>
        <v>226739</v>
      </c>
      <c r="D120" s="108" t="s">
        <v>248</v>
      </c>
      <c r="E120" s="23" t="s">
        <v>24</v>
      </c>
      <c r="F120" s="23" t="s">
        <v>346</v>
      </c>
      <c r="G120" s="114"/>
      <c r="H120" s="114"/>
      <c r="I120" s="114"/>
      <c r="J120" s="114"/>
      <c r="K120" s="114"/>
      <c r="L120" s="114"/>
      <c r="M120" s="114"/>
      <c r="N120" s="111"/>
      <c r="O120" s="111"/>
      <c r="P120" s="111"/>
      <c r="Q120" s="111"/>
      <c r="R120" s="111"/>
      <c r="S120" s="111"/>
      <c r="T120" s="111"/>
      <c r="U120" s="111"/>
    </row>
    <row r="121" spans="1:21" ht="18" customHeight="1" x14ac:dyDescent="0.25">
      <c r="A121" s="114">
        <v>31</v>
      </c>
      <c r="B121" s="20">
        <v>6740</v>
      </c>
      <c r="C121" s="20" t="str">
        <f t="shared" si="2"/>
        <v>226740</v>
      </c>
      <c r="D121" s="108" t="s">
        <v>249</v>
      </c>
      <c r="E121" s="23" t="s">
        <v>19</v>
      </c>
      <c r="F121" s="23" t="s">
        <v>346</v>
      </c>
      <c r="G121" s="113"/>
      <c r="H121" s="113"/>
      <c r="I121" s="113"/>
      <c r="J121" s="113"/>
      <c r="K121" s="113"/>
      <c r="L121" s="113"/>
      <c r="M121" s="113"/>
      <c r="N121" s="111"/>
      <c r="O121" s="111"/>
      <c r="P121" s="111"/>
      <c r="Q121" s="111"/>
      <c r="R121" s="111"/>
      <c r="S121" s="111"/>
      <c r="T121" s="111"/>
      <c r="U121" s="111"/>
    </row>
    <row r="122" spans="1:21" x14ac:dyDescent="0.25">
      <c r="E122" s="94"/>
    </row>
    <row r="123" spans="1:21" x14ac:dyDescent="0.25">
      <c r="A123" s="119" t="s">
        <v>50</v>
      </c>
      <c r="B123" s="117"/>
      <c r="C123" s="117"/>
      <c r="D123" s="41"/>
      <c r="F123" s="120" t="s">
        <v>51</v>
      </c>
    </row>
    <row r="124" spans="1:21" x14ac:dyDescent="0.25">
      <c r="A124" s="121" t="s">
        <v>19</v>
      </c>
      <c r="B124" s="122">
        <f>COUNTIF($E$91:$E$121,A124)</f>
        <v>15</v>
      </c>
      <c r="C124" s="137"/>
      <c r="D124" s="41"/>
      <c r="F124" s="120" t="s">
        <v>52</v>
      </c>
      <c r="S124" s="128"/>
      <c r="T124" s="128"/>
      <c r="U124" s="128"/>
    </row>
    <row r="125" spans="1:21" x14ac:dyDescent="0.25">
      <c r="A125" s="121" t="s">
        <v>24</v>
      </c>
      <c r="B125" s="122">
        <f>COUNTIF($E$91:$E$121,A125)</f>
        <v>16</v>
      </c>
      <c r="C125" s="137"/>
      <c r="D125" s="41"/>
      <c r="F125" s="120"/>
      <c r="S125" s="128"/>
      <c r="T125" s="128"/>
      <c r="U125" s="128"/>
    </row>
    <row r="126" spans="1:21" x14ac:dyDescent="0.25">
      <c r="A126" s="121" t="s">
        <v>53</v>
      </c>
      <c r="B126" s="122">
        <f>SUM(B124:B125)</f>
        <v>31</v>
      </c>
      <c r="C126" s="137"/>
      <c r="D126" s="41"/>
      <c r="F126" s="120"/>
      <c r="S126" s="128"/>
      <c r="T126" s="128"/>
      <c r="U126" s="128"/>
    </row>
    <row r="127" spans="1:21" x14ac:dyDescent="0.25">
      <c r="D127" s="41"/>
      <c r="F127" s="124" t="s">
        <v>54</v>
      </c>
      <c r="S127" s="128"/>
      <c r="T127" s="128"/>
      <c r="U127" s="128"/>
    </row>
    <row r="128" spans="1:21" x14ac:dyDescent="0.25">
      <c r="D128" s="41"/>
      <c r="F128" s="120" t="s">
        <v>55</v>
      </c>
      <c r="S128" s="128"/>
      <c r="T128" s="128"/>
      <c r="U128" s="128"/>
    </row>
    <row r="129" spans="1:21" x14ac:dyDescent="0.25">
      <c r="D129" s="41"/>
      <c r="F129" s="120"/>
      <c r="S129" s="128"/>
      <c r="T129" s="128"/>
      <c r="U129" s="128"/>
    </row>
    <row r="130" spans="1:21" ht="20.100000000000001" customHeight="1" x14ac:dyDescent="0.25">
      <c r="A130" s="114">
        <v>1</v>
      </c>
      <c r="B130" s="80">
        <v>6741</v>
      </c>
      <c r="C130" s="20" t="str">
        <f t="shared" ref="C130:C159" si="3">"22"&amp;B130</f>
        <v>226741</v>
      </c>
      <c r="D130" s="108" t="s">
        <v>250</v>
      </c>
      <c r="E130" s="23" t="s">
        <v>19</v>
      </c>
      <c r="F130" s="23" t="s">
        <v>379</v>
      </c>
      <c r="G130" s="114"/>
      <c r="H130" s="114"/>
      <c r="I130" s="114"/>
      <c r="J130" s="114"/>
      <c r="K130" s="114"/>
      <c r="L130" s="114"/>
      <c r="M130" s="114"/>
      <c r="N130" s="111"/>
      <c r="O130" s="111"/>
      <c r="P130" s="111"/>
      <c r="Q130" s="111"/>
      <c r="R130" s="111"/>
      <c r="S130" s="111"/>
      <c r="T130" s="111"/>
      <c r="U130" s="111"/>
    </row>
    <row r="131" spans="1:21" ht="20.100000000000001" customHeight="1" x14ac:dyDescent="0.25">
      <c r="A131" s="114">
        <v>2</v>
      </c>
      <c r="B131" s="80">
        <v>6743</v>
      </c>
      <c r="C131" s="20" t="str">
        <f t="shared" si="3"/>
        <v>226743</v>
      </c>
      <c r="D131" s="108" t="s">
        <v>252</v>
      </c>
      <c r="E131" s="23" t="s">
        <v>24</v>
      </c>
      <c r="F131" s="23" t="s">
        <v>379</v>
      </c>
      <c r="G131" s="114"/>
      <c r="H131" s="114"/>
      <c r="I131" s="114"/>
      <c r="J131" s="114"/>
      <c r="K131" s="114"/>
      <c r="L131" s="114"/>
      <c r="M131" s="114"/>
      <c r="N131" s="111"/>
      <c r="O131" s="111"/>
      <c r="P131" s="111"/>
      <c r="Q131" s="111"/>
      <c r="R131" s="111"/>
      <c r="S131" s="111"/>
      <c r="T131" s="111"/>
      <c r="U131" s="111"/>
    </row>
    <row r="132" spans="1:21" ht="20.100000000000001" customHeight="1" x14ac:dyDescent="0.25">
      <c r="A132" s="114">
        <v>3</v>
      </c>
      <c r="B132" s="80">
        <v>6744</v>
      </c>
      <c r="C132" s="20" t="str">
        <f t="shared" si="3"/>
        <v>226744</v>
      </c>
      <c r="D132" s="108" t="s">
        <v>253</v>
      </c>
      <c r="E132" s="23" t="s">
        <v>24</v>
      </c>
      <c r="F132" s="23" t="s">
        <v>379</v>
      </c>
      <c r="G132" s="114"/>
      <c r="H132" s="114"/>
      <c r="I132" s="114"/>
      <c r="J132" s="114"/>
      <c r="K132" s="114"/>
      <c r="L132" s="114"/>
      <c r="M132" s="114"/>
      <c r="N132" s="111"/>
      <c r="O132" s="111"/>
      <c r="P132" s="111"/>
      <c r="Q132" s="111"/>
      <c r="R132" s="111"/>
      <c r="S132" s="111"/>
      <c r="T132" s="111"/>
      <c r="U132" s="111"/>
    </row>
    <row r="133" spans="1:21" ht="20.100000000000001" customHeight="1" x14ac:dyDescent="0.25">
      <c r="A133" s="114">
        <v>4</v>
      </c>
      <c r="B133" s="80">
        <v>6745</v>
      </c>
      <c r="C133" s="20" t="str">
        <f t="shared" si="3"/>
        <v>226745</v>
      </c>
      <c r="D133" s="108" t="s">
        <v>254</v>
      </c>
      <c r="E133" s="23" t="s">
        <v>19</v>
      </c>
      <c r="F133" s="23" t="s">
        <v>379</v>
      </c>
      <c r="G133" s="114"/>
      <c r="H133" s="114"/>
      <c r="I133" s="114"/>
      <c r="J133" s="114"/>
      <c r="K133" s="114"/>
      <c r="L133" s="114"/>
      <c r="M133" s="114"/>
      <c r="N133" s="111"/>
      <c r="O133" s="111"/>
      <c r="P133" s="111"/>
      <c r="Q133" s="111"/>
      <c r="R133" s="111"/>
      <c r="S133" s="111"/>
      <c r="T133" s="111"/>
      <c r="U133" s="111"/>
    </row>
    <row r="134" spans="1:21" ht="20.100000000000001" customHeight="1" x14ac:dyDescent="0.25">
      <c r="A134" s="114">
        <v>5</v>
      </c>
      <c r="B134" s="80">
        <v>6746</v>
      </c>
      <c r="C134" s="20" t="str">
        <f t="shared" si="3"/>
        <v>226746</v>
      </c>
      <c r="D134" s="108" t="s">
        <v>255</v>
      </c>
      <c r="E134" s="23" t="s">
        <v>24</v>
      </c>
      <c r="F134" s="23" t="s">
        <v>379</v>
      </c>
      <c r="G134" s="114"/>
      <c r="H134" s="114"/>
      <c r="I134" s="114"/>
      <c r="J134" s="114"/>
      <c r="K134" s="114"/>
      <c r="L134" s="114"/>
      <c r="M134" s="114"/>
      <c r="N134" s="111"/>
      <c r="O134" s="111"/>
      <c r="P134" s="111"/>
      <c r="Q134" s="111"/>
      <c r="R134" s="111"/>
      <c r="S134" s="111"/>
      <c r="T134" s="111"/>
      <c r="U134" s="111"/>
    </row>
    <row r="135" spans="1:21" ht="20.100000000000001" customHeight="1" x14ac:dyDescent="0.25">
      <c r="A135" s="114">
        <v>6</v>
      </c>
      <c r="B135" s="80">
        <v>6747</v>
      </c>
      <c r="C135" s="20" t="str">
        <f t="shared" si="3"/>
        <v>226747</v>
      </c>
      <c r="D135" s="108" t="s">
        <v>256</v>
      </c>
      <c r="E135" s="23" t="s">
        <v>19</v>
      </c>
      <c r="F135" s="23" t="s">
        <v>379</v>
      </c>
      <c r="G135" s="114"/>
      <c r="H135" s="114"/>
      <c r="I135" s="114"/>
      <c r="J135" s="114"/>
      <c r="K135" s="114"/>
      <c r="L135" s="114"/>
      <c r="M135" s="114"/>
      <c r="N135" s="111"/>
      <c r="O135" s="111"/>
      <c r="P135" s="111"/>
      <c r="Q135" s="111"/>
      <c r="R135" s="111"/>
      <c r="S135" s="111"/>
      <c r="T135" s="111"/>
      <c r="U135" s="111"/>
    </row>
    <row r="136" spans="1:21" ht="20.100000000000001" customHeight="1" x14ac:dyDescent="0.25">
      <c r="A136" s="114">
        <v>7</v>
      </c>
      <c r="B136" s="80">
        <v>6748</v>
      </c>
      <c r="C136" s="20" t="str">
        <f t="shared" si="3"/>
        <v>226748</v>
      </c>
      <c r="D136" s="108" t="s">
        <v>257</v>
      </c>
      <c r="E136" s="23" t="s">
        <v>24</v>
      </c>
      <c r="F136" s="23" t="s">
        <v>379</v>
      </c>
      <c r="G136" s="114"/>
      <c r="H136" s="114"/>
      <c r="I136" s="114"/>
      <c r="J136" s="114"/>
      <c r="K136" s="114"/>
      <c r="L136" s="114"/>
      <c r="M136" s="114"/>
      <c r="N136" s="111"/>
      <c r="O136" s="111"/>
      <c r="P136" s="111"/>
      <c r="Q136" s="111"/>
      <c r="R136" s="111"/>
      <c r="S136" s="111"/>
      <c r="T136" s="111"/>
      <c r="U136" s="111"/>
    </row>
    <row r="137" spans="1:21" ht="20.100000000000001" customHeight="1" x14ac:dyDescent="0.25">
      <c r="A137" s="114">
        <v>8</v>
      </c>
      <c r="B137" s="80">
        <v>6749</v>
      </c>
      <c r="C137" s="20" t="str">
        <f t="shared" si="3"/>
        <v>226749</v>
      </c>
      <c r="D137" s="108" t="s">
        <v>258</v>
      </c>
      <c r="E137" s="23" t="s">
        <v>19</v>
      </c>
      <c r="F137" s="23" t="s">
        <v>379</v>
      </c>
      <c r="G137" s="114"/>
      <c r="H137" s="114"/>
      <c r="I137" s="114"/>
      <c r="J137" s="114"/>
      <c r="K137" s="114"/>
      <c r="L137" s="114"/>
      <c r="M137" s="114"/>
      <c r="N137" s="111"/>
      <c r="O137" s="111"/>
      <c r="P137" s="111"/>
      <c r="Q137" s="111"/>
      <c r="R137" s="111"/>
      <c r="S137" s="111"/>
      <c r="T137" s="111"/>
      <c r="U137" s="111"/>
    </row>
    <row r="138" spans="1:21" ht="20.100000000000001" customHeight="1" x14ac:dyDescent="0.25">
      <c r="A138" s="114">
        <v>9</v>
      </c>
      <c r="B138" s="80">
        <v>6750</v>
      </c>
      <c r="C138" s="20" t="str">
        <f t="shared" si="3"/>
        <v>226750</v>
      </c>
      <c r="D138" s="108" t="s">
        <v>259</v>
      </c>
      <c r="E138" s="23" t="s">
        <v>19</v>
      </c>
      <c r="F138" s="23" t="s">
        <v>379</v>
      </c>
      <c r="G138" s="114"/>
      <c r="H138" s="114"/>
      <c r="I138" s="114"/>
      <c r="J138" s="114"/>
      <c r="K138" s="114"/>
      <c r="L138" s="114"/>
      <c r="M138" s="114"/>
      <c r="N138" s="111"/>
      <c r="O138" s="111"/>
      <c r="P138" s="111"/>
      <c r="Q138" s="111"/>
      <c r="R138" s="111"/>
      <c r="S138" s="111"/>
      <c r="T138" s="111"/>
      <c r="U138" s="111"/>
    </row>
    <row r="139" spans="1:21" ht="20.100000000000001" customHeight="1" x14ac:dyDescent="0.25">
      <c r="A139" s="114">
        <v>10</v>
      </c>
      <c r="B139" s="80">
        <v>6751</v>
      </c>
      <c r="C139" s="20" t="str">
        <f t="shared" si="3"/>
        <v>226751</v>
      </c>
      <c r="D139" s="108" t="s">
        <v>260</v>
      </c>
      <c r="E139" s="23" t="s">
        <v>24</v>
      </c>
      <c r="F139" s="23" t="s">
        <v>379</v>
      </c>
      <c r="G139" s="114"/>
      <c r="H139" s="114"/>
      <c r="I139" s="114"/>
      <c r="J139" s="114"/>
      <c r="K139" s="114"/>
      <c r="L139" s="114"/>
      <c r="M139" s="114"/>
      <c r="N139" s="111"/>
      <c r="O139" s="111"/>
      <c r="P139" s="111"/>
      <c r="Q139" s="111"/>
      <c r="R139" s="111"/>
      <c r="S139" s="111"/>
      <c r="T139" s="111"/>
      <c r="U139" s="111"/>
    </row>
    <row r="140" spans="1:21" ht="20.100000000000001" customHeight="1" x14ac:dyDescent="0.25">
      <c r="A140" s="114">
        <v>11</v>
      </c>
      <c r="B140" s="80">
        <v>6752</v>
      </c>
      <c r="C140" s="20" t="str">
        <f t="shared" si="3"/>
        <v>226752</v>
      </c>
      <c r="D140" s="108" t="s">
        <v>261</v>
      </c>
      <c r="E140" s="23" t="s">
        <v>24</v>
      </c>
      <c r="F140" s="23" t="s">
        <v>379</v>
      </c>
      <c r="G140" s="114"/>
      <c r="H140" s="114"/>
      <c r="I140" s="114"/>
      <c r="J140" s="114"/>
      <c r="K140" s="114"/>
      <c r="L140" s="114"/>
      <c r="M140" s="114"/>
      <c r="N140" s="111"/>
      <c r="O140" s="111"/>
      <c r="P140" s="111"/>
      <c r="Q140" s="111"/>
      <c r="R140" s="111"/>
      <c r="S140" s="111"/>
      <c r="T140" s="111"/>
      <c r="U140" s="111"/>
    </row>
    <row r="141" spans="1:21" ht="20.100000000000001" customHeight="1" x14ac:dyDescent="0.25">
      <c r="A141" s="114">
        <v>12</v>
      </c>
      <c r="B141" s="80">
        <v>6753</v>
      </c>
      <c r="C141" s="20" t="str">
        <f t="shared" si="3"/>
        <v>226753</v>
      </c>
      <c r="D141" s="108" t="s">
        <v>262</v>
      </c>
      <c r="E141" s="23" t="s">
        <v>19</v>
      </c>
      <c r="F141" s="23" t="s">
        <v>379</v>
      </c>
      <c r="G141" s="114"/>
      <c r="H141" s="114"/>
      <c r="I141" s="114"/>
      <c r="J141" s="114"/>
      <c r="K141" s="114"/>
      <c r="L141" s="114"/>
      <c r="M141" s="114"/>
      <c r="N141" s="111"/>
      <c r="O141" s="111"/>
      <c r="P141" s="111"/>
      <c r="Q141" s="111"/>
      <c r="R141" s="111"/>
      <c r="S141" s="111"/>
      <c r="T141" s="111"/>
      <c r="U141" s="111"/>
    </row>
    <row r="142" spans="1:21" ht="20.100000000000001" customHeight="1" x14ac:dyDescent="0.25">
      <c r="A142" s="114">
        <v>13</v>
      </c>
      <c r="B142" s="80">
        <v>6754</v>
      </c>
      <c r="C142" s="20" t="str">
        <f t="shared" si="3"/>
        <v>226754</v>
      </c>
      <c r="D142" s="108" t="s">
        <v>263</v>
      </c>
      <c r="E142" s="23" t="s">
        <v>19</v>
      </c>
      <c r="F142" s="23" t="s">
        <v>379</v>
      </c>
      <c r="G142" s="114"/>
      <c r="H142" s="114"/>
      <c r="I142" s="114"/>
      <c r="J142" s="114"/>
      <c r="K142" s="114"/>
      <c r="L142" s="114"/>
      <c r="M142" s="114"/>
      <c r="N142" s="111"/>
      <c r="O142" s="111"/>
      <c r="P142" s="111"/>
      <c r="Q142" s="111"/>
      <c r="R142" s="111"/>
      <c r="S142" s="111"/>
      <c r="T142" s="111"/>
      <c r="U142" s="111"/>
    </row>
    <row r="143" spans="1:21" ht="20.100000000000001" customHeight="1" x14ac:dyDescent="0.25">
      <c r="A143" s="114">
        <v>14</v>
      </c>
      <c r="B143" s="80">
        <v>6755</v>
      </c>
      <c r="C143" s="20" t="str">
        <f t="shared" si="3"/>
        <v>226755</v>
      </c>
      <c r="D143" s="108" t="s">
        <v>264</v>
      </c>
      <c r="E143" s="23" t="s">
        <v>24</v>
      </c>
      <c r="F143" s="23" t="s">
        <v>379</v>
      </c>
      <c r="G143" s="114"/>
      <c r="H143" s="114"/>
      <c r="I143" s="114"/>
      <c r="J143" s="114"/>
      <c r="K143" s="114"/>
      <c r="L143" s="114"/>
      <c r="M143" s="114"/>
      <c r="N143" s="111"/>
      <c r="O143" s="111"/>
      <c r="P143" s="111"/>
      <c r="Q143" s="111"/>
      <c r="R143" s="111"/>
      <c r="S143" s="111"/>
      <c r="T143" s="111"/>
      <c r="U143" s="111"/>
    </row>
    <row r="144" spans="1:21" ht="20.100000000000001" customHeight="1" x14ac:dyDescent="0.25">
      <c r="A144" s="114">
        <v>15</v>
      </c>
      <c r="B144" s="80">
        <v>6756</v>
      </c>
      <c r="C144" s="20" t="str">
        <f t="shared" si="3"/>
        <v>226756</v>
      </c>
      <c r="D144" s="108" t="s">
        <v>265</v>
      </c>
      <c r="E144" s="23" t="s">
        <v>19</v>
      </c>
      <c r="F144" s="23" t="s">
        <v>379</v>
      </c>
      <c r="G144" s="114"/>
      <c r="H144" s="114"/>
      <c r="I144" s="114"/>
      <c r="J144" s="114"/>
      <c r="K144" s="114"/>
      <c r="L144" s="114"/>
      <c r="M144" s="114"/>
      <c r="N144" s="111"/>
      <c r="O144" s="111"/>
      <c r="P144" s="111"/>
      <c r="Q144" s="111"/>
      <c r="R144" s="111"/>
      <c r="S144" s="111"/>
      <c r="T144" s="111"/>
      <c r="U144" s="111"/>
    </row>
    <row r="145" spans="1:21" ht="20.100000000000001" customHeight="1" x14ac:dyDescent="0.25">
      <c r="A145" s="114">
        <v>16</v>
      </c>
      <c r="B145" s="80">
        <v>6757</v>
      </c>
      <c r="C145" s="20" t="str">
        <f t="shared" si="3"/>
        <v>226757</v>
      </c>
      <c r="D145" s="108" t="s">
        <v>266</v>
      </c>
      <c r="E145" s="23" t="s">
        <v>24</v>
      </c>
      <c r="F145" s="23" t="s">
        <v>379</v>
      </c>
      <c r="G145" s="114"/>
      <c r="H145" s="114"/>
      <c r="I145" s="114"/>
      <c r="J145" s="114"/>
      <c r="K145" s="114"/>
      <c r="L145" s="114"/>
      <c r="M145" s="114"/>
      <c r="N145" s="111"/>
      <c r="O145" s="111"/>
      <c r="P145" s="111"/>
      <c r="Q145" s="111"/>
      <c r="R145" s="111"/>
      <c r="S145" s="111"/>
      <c r="T145" s="111"/>
      <c r="U145" s="111"/>
    </row>
    <row r="146" spans="1:21" ht="20.100000000000001" customHeight="1" x14ac:dyDescent="0.25">
      <c r="A146" s="114">
        <v>17</v>
      </c>
      <c r="B146" s="80">
        <v>6758</v>
      </c>
      <c r="C146" s="20" t="str">
        <f t="shared" si="3"/>
        <v>226758</v>
      </c>
      <c r="D146" s="108" t="s">
        <v>267</v>
      </c>
      <c r="E146" s="23" t="s">
        <v>24</v>
      </c>
      <c r="F146" s="23" t="s">
        <v>379</v>
      </c>
      <c r="G146" s="114"/>
      <c r="H146" s="114"/>
      <c r="I146" s="114"/>
      <c r="J146" s="114"/>
      <c r="K146" s="114"/>
      <c r="L146" s="114"/>
      <c r="M146" s="114"/>
      <c r="N146" s="111"/>
      <c r="O146" s="111"/>
      <c r="P146" s="111"/>
      <c r="Q146" s="111"/>
      <c r="R146" s="111"/>
      <c r="S146" s="111"/>
      <c r="T146" s="111"/>
      <c r="U146" s="111"/>
    </row>
    <row r="147" spans="1:21" ht="20.100000000000001" customHeight="1" x14ac:dyDescent="0.25">
      <c r="A147" s="114">
        <v>18</v>
      </c>
      <c r="B147" s="80">
        <v>6759</v>
      </c>
      <c r="C147" s="20" t="str">
        <f t="shared" si="3"/>
        <v>226759</v>
      </c>
      <c r="D147" s="108" t="s">
        <v>268</v>
      </c>
      <c r="E147" s="23" t="s">
        <v>19</v>
      </c>
      <c r="F147" s="23" t="s">
        <v>379</v>
      </c>
      <c r="G147" s="114"/>
      <c r="H147" s="114"/>
      <c r="I147" s="114"/>
      <c r="J147" s="114"/>
      <c r="K147" s="114"/>
      <c r="L147" s="114"/>
      <c r="M147" s="114"/>
      <c r="N147" s="111"/>
      <c r="O147" s="111"/>
      <c r="P147" s="111"/>
      <c r="Q147" s="111"/>
      <c r="R147" s="111"/>
      <c r="S147" s="111"/>
      <c r="T147" s="111"/>
      <c r="U147" s="111"/>
    </row>
    <row r="148" spans="1:21" ht="20.100000000000001" customHeight="1" x14ac:dyDescent="0.25">
      <c r="A148" s="114">
        <v>19</v>
      </c>
      <c r="B148" s="80">
        <v>6760</v>
      </c>
      <c r="C148" s="20" t="str">
        <f t="shared" si="3"/>
        <v>226760</v>
      </c>
      <c r="D148" s="108" t="s">
        <v>269</v>
      </c>
      <c r="E148" s="23" t="s">
        <v>19</v>
      </c>
      <c r="F148" s="23" t="s">
        <v>379</v>
      </c>
      <c r="G148" s="114"/>
      <c r="H148" s="114"/>
      <c r="I148" s="114"/>
      <c r="J148" s="114"/>
      <c r="K148" s="114"/>
      <c r="L148" s="114"/>
      <c r="M148" s="114"/>
      <c r="N148" s="111"/>
      <c r="O148" s="111"/>
      <c r="P148" s="111"/>
      <c r="Q148" s="111"/>
      <c r="R148" s="111"/>
      <c r="S148" s="111"/>
      <c r="T148" s="111"/>
      <c r="U148" s="111"/>
    </row>
    <row r="149" spans="1:21" ht="20.100000000000001" customHeight="1" x14ac:dyDescent="0.25">
      <c r="A149" s="114">
        <v>20</v>
      </c>
      <c r="B149" s="80">
        <v>6761</v>
      </c>
      <c r="C149" s="20" t="str">
        <f t="shared" si="3"/>
        <v>226761</v>
      </c>
      <c r="D149" s="108" t="s">
        <v>270</v>
      </c>
      <c r="E149" s="23" t="s">
        <v>19</v>
      </c>
      <c r="F149" s="23" t="s">
        <v>379</v>
      </c>
      <c r="G149" s="114"/>
      <c r="H149" s="114"/>
      <c r="I149" s="114"/>
      <c r="J149" s="114"/>
      <c r="K149" s="114"/>
      <c r="L149" s="114"/>
      <c r="M149" s="114"/>
      <c r="N149" s="111"/>
      <c r="O149" s="111"/>
      <c r="P149" s="111"/>
      <c r="Q149" s="111"/>
      <c r="R149" s="111"/>
      <c r="S149" s="111"/>
      <c r="T149" s="111"/>
      <c r="U149" s="111"/>
    </row>
    <row r="150" spans="1:21" ht="20.100000000000001" customHeight="1" x14ac:dyDescent="0.25">
      <c r="A150" s="114">
        <v>21</v>
      </c>
      <c r="B150" s="80">
        <v>6763</v>
      </c>
      <c r="C150" s="20" t="str">
        <f t="shared" si="3"/>
        <v>226763</v>
      </c>
      <c r="D150" s="108" t="s">
        <v>271</v>
      </c>
      <c r="E150" s="23" t="s">
        <v>24</v>
      </c>
      <c r="F150" s="23" t="s">
        <v>379</v>
      </c>
      <c r="G150" s="114"/>
      <c r="H150" s="114"/>
      <c r="I150" s="114"/>
      <c r="J150" s="114"/>
      <c r="K150" s="114"/>
      <c r="L150" s="114"/>
      <c r="M150" s="114"/>
      <c r="N150" s="111"/>
      <c r="O150" s="111"/>
      <c r="P150" s="111"/>
      <c r="Q150" s="111"/>
      <c r="R150" s="111"/>
      <c r="S150" s="111"/>
      <c r="T150" s="111"/>
      <c r="U150" s="111"/>
    </row>
    <row r="151" spans="1:21" ht="20.100000000000001" customHeight="1" x14ac:dyDescent="0.25">
      <c r="A151" s="155">
        <v>22</v>
      </c>
      <c r="B151" s="146">
        <v>6773</v>
      </c>
      <c r="C151" s="151" t="str">
        <f t="shared" si="3"/>
        <v>226773</v>
      </c>
      <c r="D151" s="156" t="s">
        <v>272</v>
      </c>
      <c r="E151" s="149" t="s">
        <v>24</v>
      </c>
      <c r="F151" s="23" t="s">
        <v>379</v>
      </c>
      <c r="G151" s="114"/>
      <c r="H151" s="114"/>
      <c r="I151" s="114"/>
      <c r="J151" s="114"/>
      <c r="K151" s="114"/>
      <c r="L151" s="114"/>
      <c r="M151" s="114"/>
      <c r="N151" s="111"/>
      <c r="O151" s="111"/>
      <c r="P151" s="111"/>
      <c r="Q151" s="111"/>
      <c r="R151" s="111"/>
      <c r="S151" s="111"/>
      <c r="T151" s="111"/>
      <c r="U151" s="111"/>
    </row>
    <row r="152" spans="1:21" ht="20.100000000000001" customHeight="1" x14ac:dyDescent="0.25">
      <c r="A152" s="114">
        <v>23</v>
      </c>
      <c r="B152" s="80">
        <v>6764</v>
      </c>
      <c r="C152" s="20" t="str">
        <f t="shared" si="3"/>
        <v>226764</v>
      </c>
      <c r="D152" s="108" t="s">
        <v>273</v>
      </c>
      <c r="E152" s="23" t="s">
        <v>24</v>
      </c>
      <c r="F152" s="23" t="s">
        <v>379</v>
      </c>
      <c r="G152" s="114"/>
      <c r="H152" s="114"/>
      <c r="I152" s="114"/>
      <c r="J152" s="114"/>
      <c r="K152" s="114"/>
      <c r="L152" s="114"/>
      <c r="M152" s="114"/>
      <c r="N152" s="111"/>
      <c r="O152" s="111"/>
      <c r="P152" s="111"/>
      <c r="Q152" s="111"/>
      <c r="R152" s="111"/>
      <c r="S152" s="111"/>
      <c r="T152" s="111"/>
      <c r="U152" s="111"/>
    </row>
    <row r="153" spans="1:21" ht="20.100000000000001" customHeight="1" x14ac:dyDescent="0.25">
      <c r="A153" s="114">
        <v>24</v>
      </c>
      <c r="B153" s="80">
        <v>6765</v>
      </c>
      <c r="C153" s="20" t="str">
        <f t="shared" si="3"/>
        <v>226765</v>
      </c>
      <c r="D153" s="108" t="s">
        <v>274</v>
      </c>
      <c r="E153" s="23" t="s">
        <v>19</v>
      </c>
      <c r="F153" s="23" t="s">
        <v>379</v>
      </c>
      <c r="G153" s="114"/>
      <c r="H153" s="114"/>
      <c r="I153" s="114"/>
      <c r="J153" s="114"/>
      <c r="K153" s="114"/>
      <c r="L153" s="114"/>
      <c r="M153" s="114"/>
      <c r="N153" s="111"/>
      <c r="O153" s="111"/>
      <c r="P153" s="111"/>
      <c r="Q153" s="111"/>
      <c r="R153" s="111"/>
      <c r="S153" s="111"/>
      <c r="T153" s="111"/>
      <c r="U153" s="111"/>
    </row>
    <row r="154" spans="1:21" ht="20.100000000000001" customHeight="1" x14ac:dyDescent="0.25">
      <c r="A154" s="114">
        <v>25</v>
      </c>
      <c r="B154" s="80">
        <v>6766</v>
      </c>
      <c r="C154" s="20" t="str">
        <f t="shared" si="3"/>
        <v>226766</v>
      </c>
      <c r="D154" s="129" t="s">
        <v>275</v>
      </c>
      <c r="E154" s="130" t="s">
        <v>24</v>
      </c>
      <c r="F154" s="23" t="s">
        <v>379</v>
      </c>
      <c r="G154" s="114"/>
      <c r="H154" s="114"/>
      <c r="I154" s="114"/>
      <c r="J154" s="114"/>
      <c r="K154" s="114"/>
      <c r="L154" s="114"/>
      <c r="M154" s="114"/>
      <c r="N154" s="111"/>
      <c r="O154" s="111"/>
      <c r="P154" s="111"/>
      <c r="Q154" s="111"/>
      <c r="R154" s="111"/>
      <c r="S154" s="111"/>
      <c r="T154" s="111"/>
      <c r="U154" s="111"/>
    </row>
    <row r="155" spans="1:21" ht="20.100000000000001" customHeight="1" x14ac:dyDescent="0.25">
      <c r="A155" s="114">
        <v>26</v>
      </c>
      <c r="B155" s="80">
        <v>6767</v>
      </c>
      <c r="C155" s="20" t="str">
        <f t="shared" si="3"/>
        <v>226767</v>
      </c>
      <c r="D155" s="108" t="s">
        <v>276</v>
      </c>
      <c r="E155" s="23" t="s">
        <v>24</v>
      </c>
      <c r="F155" s="23" t="s">
        <v>379</v>
      </c>
      <c r="G155" s="114"/>
      <c r="H155" s="114"/>
      <c r="I155" s="114"/>
      <c r="J155" s="114"/>
      <c r="K155" s="114"/>
      <c r="L155" s="114"/>
      <c r="M155" s="114"/>
      <c r="N155" s="111"/>
      <c r="O155" s="111"/>
      <c r="P155" s="111"/>
      <c r="Q155" s="111"/>
      <c r="R155" s="111"/>
      <c r="S155" s="111"/>
      <c r="T155" s="111"/>
      <c r="U155" s="111"/>
    </row>
    <row r="156" spans="1:21" ht="20.100000000000001" customHeight="1" x14ac:dyDescent="0.25">
      <c r="A156" s="114">
        <v>27</v>
      </c>
      <c r="B156" s="80">
        <v>6768</v>
      </c>
      <c r="C156" s="20" t="str">
        <f t="shared" si="3"/>
        <v>226768</v>
      </c>
      <c r="D156" s="108" t="s">
        <v>277</v>
      </c>
      <c r="E156" s="23" t="s">
        <v>24</v>
      </c>
      <c r="F156" s="23" t="s">
        <v>379</v>
      </c>
      <c r="G156" s="114"/>
      <c r="H156" s="114"/>
      <c r="I156" s="114"/>
      <c r="J156" s="114"/>
      <c r="K156" s="114"/>
      <c r="L156" s="114"/>
      <c r="M156" s="114"/>
      <c r="N156" s="111"/>
      <c r="O156" s="111"/>
      <c r="P156" s="111"/>
      <c r="Q156" s="111"/>
      <c r="R156" s="111"/>
      <c r="S156" s="111"/>
      <c r="T156" s="111"/>
      <c r="U156" s="111"/>
    </row>
    <row r="157" spans="1:21" ht="20.100000000000001" customHeight="1" x14ac:dyDescent="0.25">
      <c r="A157" s="114">
        <v>28</v>
      </c>
      <c r="B157" s="80">
        <v>6770</v>
      </c>
      <c r="C157" s="20" t="str">
        <f t="shared" si="3"/>
        <v>226770</v>
      </c>
      <c r="D157" s="108" t="s">
        <v>278</v>
      </c>
      <c r="E157" s="23" t="s">
        <v>24</v>
      </c>
      <c r="F157" s="23" t="s">
        <v>379</v>
      </c>
      <c r="G157" s="114"/>
      <c r="H157" s="114"/>
      <c r="I157" s="114"/>
      <c r="J157" s="114"/>
      <c r="K157" s="114"/>
      <c r="L157" s="114"/>
      <c r="M157" s="114"/>
      <c r="N157" s="111"/>
      <c r="O157" s="111"/>
      <c r="P157" s="111"/>
      <c r="Q157" s="111"/>
      <c r="R157" s="111"/>
      <c r="S157" s="111"/>
      <c r="T157" s="111"/>
      <c r="U157" s="111"/>
    </row>
    <row r="158" spans="1:21" ht="20.100000000000001" customHeight="1" x14ac:dyDescent="0.25">
      <c r="A158" s="114">
        <v>29</v>
      </c>
      <c r="B158" s="80">
        <v>6771</v>
      </c>
      <c r="C158" s="20" t="str">
        <f t="shared" si="3"/>
        <v>226771</v>
      </c>
      <c r="D158" s="108" t="s">
        <v>279</v>
      </c>
      <c r="E158" s="23" t="s">
        <v>24</v>
      </c>
      <c r="F158" s="23" t="s">
        <v>379</v>
      </c>
      <c r="G158" s="114"/>
      <c r="H158" s="114"/>
      <c r="I158" s="114"/>
      <c r="J158" s="114"/>
      <c r="K158" s="114"/>
      <c r="L158" s="114"/>
      <c r="M158" s="114"/>
      <c r="N158" s="111"/>
      <c r="O158" s="111"/>
      <c r="P158" s="111"/>
      <c r="Q158" s="111"/>
      <c r="R158" s="111"/>
      <c r="S158" s="111"/>
      <c r="T158" s="111"/>
      <c r="U158" s="111"/>
    </row>
    <row r="159" spans="1:21" ht="20.100000000000001" customHeight="1" x14ac:dyDescent="0.25">
      <c r="A159" s="114">
        <v>30</v>
      </c>
      <c r="B159" s="80">
        <v>6772</v>
      </c>
      <c r="C159" s="20" t="str">
        <f t="shared" si="3"/>
        <v>226772</v>
      </c>
      <c r="D159" s="108" t="s">
        <v>280</v>
      </c>
      <c r="E159" s="110" t="s">
        <v>24</v>
      </c>
      <c r="F159" s="23" t="s">
        <v>379</v>
      </c>
      <c r="G159" s="114"/>
      <c r="H159" s="114"/>
      <c r="I159" s="114"/>
      <c r="J159" s="114"/>
      <c r="K159" s="114"/>
      <c r="L159" s="114"/>
      <c r="M159" s="114"/>
      <c r="N159" s="111"/>
      <c r="O159" s="111"/>
      <c r="P159" s="111"/>
      <c r="Q159" s="111"/>
      <c r="R159" s="111"/>
      <c r="S159" s="111"/>
      <c r="T159" s="111"/>
      <c r="U159" s="111"/>
    </row>
    <row r="160" spans="1:21" ht="9.75" customHeight="1" x14ac:dyDescent="0.25">
      <c r="B160" s="86"/>
      <c r="C160" s="86"/>
      <c r="D160" s="87"/>
      <c r="E160" s="88"/>
    </row>
    <row r="161" spans="1:6" ht="15.75" x14ac:dyDescent="0.25">
      <c r="A161" s="119" t="s">
        <v>50</v>
      </c>
      <c r="B161" s="117"/>
      <c r="C161" s="117"/>
      <c r="D161" s="131"/>
      <c r="F161" s="120" t="s">
        <v>51</v>
      </c>
    </row>
    <row r="162" spans="1:6" ht="15.75" x14ac:dyDescent="0.25">
      <c r="A162" s="121" t="s">
        <v>19</v>
      </c>
      <c r="B162" s="122">
        <f>COUNTIF($E$130:$E$159,A162)</f>
        <v>12</v>
      </c>
      <c r="C162" s="137"/>
      <c r="D162" s="131"/>
      <c r="F162" s="120" t="s">
        <v>52</v>
      </c>
    </row>
    <row r="163" spans="1:6" ht="15.75" x14ac:dyDescent="0.25">
      <c r="A163" s="121" t="s">
        <v>24</v>
      </c>
      <c r="B163" s="122">
        <f>COUNTIF($E$130:$E$159,A163)</f>
        <v>18</v>
      </c>
      <c r="C163" s="137"/>
      <c r="D163" s="131"/>
      <c r="F163" s="120"/>
    </row>
    <row r="164" spans="1:6" ht="15.75" x14ac:dyDescent="0.25">
      <c r="A164" s="121" t="s">
        <v>53</v>
      </c>
      <c r="B164" s="122">
        <f>SUM(B162:B163)</f>
        <v>30</v>
      </c>
      <c r="C164" s="137"/>
      <c r="D164" s="131"/>
      <c r="F164" s="120"/>
    </row>
    <row r="165" spans="1:6" ht="15.75" x14ac:dyDescent="0.25">
      <c r="D165" s="131"/>
      <c r="F165" s="124" t="s">
        <v>54</v>
      </c>
    </row>
    <row r="166" spans="1:6" ht="15.75" x14ac:dyDescent="0.25">
      <c r="D166" s="131"/>
      <c r="F166" s="120" t="s">
        <v>55</v>
      </c>
    </row>
    <row r="171" spans="1:6" x14ac:dyDescent="0.25">
      <c r="A171" s="94" t="s">
        <v>152</v>
      </c>
    </row>
    <row r="172" spans="1:6" x14ac:dyDescent="0.25">
      <c r="A172" s="94" t="s">
        <v>19</v>
      </c>
      <c r="B172" s="123">
        <f>B162+B124+B46+B86</f>
        <v>56</v>
      </c>
    </row>
    <row r="173" spans="1:6" x14ac:dyDescent="0.25">
      <c r="A173" s="94" t="s">
        <v>24</v>
      </c>
      <c r="B173" s="123">
        <f>B163+B125+B87+B47</f>
        <v>69</v>
      </c>
    </row>
    <row r="174" spans="1:6" x14ac:dyDescent="0.25">
      <c r="B174" s="123">
        <f>SUM(B172:B173)</f>
        <v>125</v>
      </c>
    </row>
  </sheetData>
  <sortState xmlns:xlrd2="http://schemas.microsoft.com/office/spreadsheetml/2017/richdata2" ref="B52:F83">
    <sortCondition ref="D52:D83"/>
  </sortState>
  <mergeCells count="9">
    <mergeCell ref="A6:U6"/>
    <mergeCell ref="A7:U7"/>
    <mergeCell ref="A10:A11"/>
    <mergeCell ref="B10:B11"/>
    <mergeCell ref="D10:D11"/>
    <mergeCell ref="E10:E11"/>
    <mergeCell ref="F10:F11"/>
    <mergeCell ref="G10:R10"/>
    <mergeCell ref="S10:U10"/>
  </mergeCells>
  <pageMargins left="0.83" right="0.28999999999999998" top="0.59055118110236227" bottom="1.4173228346456694" header="0.31496062992125984" footer="0.31496062992125984"/>
  <pageSetup paperSize="5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DH VII tanggalan</vt:lpstr>
      <vt:lpstr>REKAP 2024-2025</vt:lpstr>
      <vt:lpstr>WALI KELAS</vt:lpstr>
      <vt:lpstr>DH VII</vt:lpstr>
      <vt:lpstr>DN VII</vt:lpstr>
      <vt:lpstr>DH VIII</vt:lpstr>
      <vt:lpstr>DH VIII KALENDER</vt:lpstr>
      <vt:lpstr>DN VIII</vt:lpstr>
      <vt:lpstr>DH IX</vt:lpstr>
      <vt:lpstr>DN IX</vt:lpstr>
      <vt:lpstr>JUDUL</vt:lpstr>
      <vt:lpstr>DH IX GURU KALENDER</vt:lpstr>
      <vt:lpstr>ALUMNI</vt:lpstr>
      <vt:lpstr>ALUMNI2</vt:lpstr>
      <vt:lpstr>DH VII RAPOR</vt:lpstr>
      <vt:lpstr>ALUMNI!Print_Titles</vt:lpstr>
      <vt:lpstr>ALUMNI2!Print_Titles</vt:lpstr>
      <vt:lpstr>'DH IX'!Print_Titles</vt:lpstr>
      <vt:lpstr>'DH IX GURU KALENDER'!Print_Titles</vt:lpstr>
      <vt:lpstr>'DH VII'!Print_Titles</vt:lpstr>
      <vt:lpstr>'DH VII RAPOR'!Print_Titles</vt:lpstr>
      <vt:lpstr>'DH VII tanggalan'!Print_Titles</vt:lpstr>
      <vt:lpstr>'DH VIII'!Print_Titles</vt:lpstr>
      <vt:lpstr>'DH VIII KALENDER'!Print_Titles</vt:lpstr>
      <vt:lpstr>'DN IX'!Print_Titles</vt:lpstr>
      <vt:lpstr>'DN VII'!Print_Titles</vt:lpstr>
      <vt:lpstr>'DN VIII'!Print_Titles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Warsiyo PW</cp:lastModifiedBy>
  <cp:lastPrinted>2024-09-23T02:54:00Z</cp:lastPrinted>
  <dcterms:created xsi:type="dcterms:W3CDTF">2023-07-18T06:34:53Z</dcterms:created>
  <dcterms:modified xsi:type="dcterms:W3CDTF">2024-09-23T08:27:50Z</dcterms:modified>
</cp:coreProperties>
</file>